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lockStructure="1"/>
  <bookViews>
    <workbookView xWindow="-120" yWindow="-120" windowWidth="29040" windowHeight="158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09" i="1" l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H81" i="1" s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43" i="1" l="1"/>
  <c r="J43" i="1"/>
  <c r="H62" i="1"/>
  <c r="J62" i="1"/>
  <c r="H100" i="1"/>
  <c r="G138" i="1"/>
  <c r="I138" i="1"/>
  <c r="G176" i="1"/>
  <c r="I176" i="1"/>
  <c r="G195" i="1"/>
  <c r="I195" i="1"/>
  <c r="H195" i="1"/>
  <c r="J195" i="1"/>
  <c r="H176" i="1"/>
  <c r="J176" i="1"/>
  <c r="H157" i="1"/>
  <c r="G157" i="1"/>
  <c r="I157" i="1"/>
  <c r="J157" i="1"/>
  <c r="H138" i="1"/>
  <c r="J138" i="1"/>
  <c r="J100" i="1"/>
  <c r="F100" i="1"/>
  <c r="G100" i="1"/>
  <c r="I100" i="1"/>
  <c r="J81" i="1"/>
  <c r="F81" i="1"/>
  <c r="G81" i="1"/>
  <c r="I81" i="1"/>
  <c r="F62" i="1"/>
  <c r="I62" i="1"/>
  <c r="G62" i="1"/>
  <c r="F43" i="1"/>
  <c r="G43" i="1"/>
  <c r="I43" i="1"/>
  <c r="F119" i="1"/>
  <c r="F138" i="1"/>
  <c r="F157" i="1"/>
  <c r="F176" i="1"/>
  <c r="F195" i="1"/>
  <c r="I24" i="1"/>
  <c r="F24" i="1"/>
  <c r="J24" i="1"/>
  <c r="H24" i="1"/>
  <c r="G24" i="1"/>
  <c r="H196" i="1" l="1"/>
  <c r="I196" i="1"/>
  <c r="J196" i="1"/>
  <c r="F196" i="1"/>
  <c r="G196" i="1"/>
</calcChain>
</file>

<file path=xl/sharedStrings.xml><?xml version="1.0" encoding="utf-8"?>
<sst xmlns="http://schemas.openxmlformats.org/spreadsheetml/2006/main" count="338" uniqueCount="142">
  <si>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</si>
  <si>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</si>
  <si>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</si>
  <si>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</si>
  <si>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</si>
  <si>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</si>
  <si>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</si>
  <si>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</si>
  <si>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</si>
  <si>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</si>
  <si>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</si>
  <si>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</si>
  <si>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</si>
  <si>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</si>
  <si>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</si>
  <si>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</si>
  <si>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</si>
  <si>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</si>
  <si>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</si>
  <si>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</si>
  <si>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</si>
  <si>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</si>
  <si>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</si>
  <si>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</si>
  <si>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</si>
  <si>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</si>
  <si>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</si>
  <si>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</si>
  <si>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</si>
  <si>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</si>
  <si>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</si>
  <si>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</si>
  <si>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</si>
  <si>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54-2ги-2020</t>
  </si>
  <si>
    <t>Чай с сахором</t>
  </si>
  <si>
    <t>Яблоко</t>
  </si>
  <si>
    <t>54-1з-2020</t>
  </si>
  <si>
    <t>Тефтели</t>
  </si>
  <si>
    <t>Картофельное пюре</t>
  </si>
  <si>
    <t>54-11г-2020</t>
  </si>
  <si>
    <t>Какао с молоком</t>
  </si>
  <si>
    <t>54-2с-2020</t>
  </si>
  <si>
    <t>54-6г-2020</t>
  </si>
  <si>
    <t>54-3соус-2020</t>
  </si>
  <si>
    <t>Омлет натуральный</t>
  </si>
  <si>
    <t>54-7з-2020</t>
  </si>
  <si>
    <t>Компот из сухофруктов</t>
  </si>
  <si>
    <t>54-1хн-2020</t>
  </si>
  <si>
    <t>Соус основной</t>
  </si>
  <si>
    <t>54-2соус-2020</t>
  </si>
  <si>
    <t>Чай с сахаром и лимоном</t>
  </si>
  <si>
    <t>Рыба в сметане</t>
  </si>
  <si>
    <t>Апельсин</t>
  </si>
  <si>
    <t>54-14р-2020</t>
  </si>
  <si>
    <t>Суп гороховый</t>
  </si>
  <si>
    <t>54-8с-2020</t>
  </si>
  <si>
    <t>Котлета из говядины</t>
  </si>
  <si>
    <t>Макароны отварные</t>
  </si>
  <si>
    <t>54-1г-2020</t>
  </si>
  <si>
    <t>Рис припущенный</t>
  </si>
  <si>
    <t>54-21к-2020</t>
  </si>
  <si>
    <t>54-3з-2020</t>
  </si>
  <si>
    <t>Каша гречневая рассыпчатая</t>
  </si>
  <si>
    <t>54-4г-2020</t>
  </si>
  <si>
    <t>Щи из свежей капусты</t>
  </si>
  <si>
    <t>Кукуруза сахарная</t>
  </si>
  <si>
    <t>54-12с-2020</t>
  </si>
  <si>
    <t>54-26м-2020</t>
  </si>
  <si>
    <t>соус</t>
  </si>
  <si>
    <t>МБОУ Копьевская СОШ</t>
  </si>
  <si>
    <t>Директор</t>
  </si>
  <si>
    <t>Таровых Е. Н.</t>
  </si>
  <si>
    <t>54-9к-2020</t>
  </si>
  <si>
    <t>54-21гн-2020</t>
  </si>
  <si>
    <t>54-6о-2020</t>
  </si>
  <si>
    <t>Хлеб пшеничный</t>
  </si>
  <si>
    <t>Хлеб ржаной</t>
  </si>
  <si>
    <t>54-8з-2020</t>
  </si>
  <si>
    <t>54-3с -2020</t>
  </si>
  <si>
    <t>54-24</t>
  </si>
  <si>
    <t>Чай с сахаром</t>
  </si>
  <si>
    <t>Овощи в нарезке (помидор)</t>
  </si>
  <si>
    <t>Тефтели столичные</t>
  </si>
  <si>
    <t>Соус основной красный</t>
  </si>
  <si>
    <t>Чай с лимоном</t>
  </si>
  <si>
    <t>54-3гн-2020</t>
  </si>
  <si>
    <t>Овощи в нарезке (огурцы)</t>
  </si>
  <si>
    <t>Ши из свежей капусты</t>
  </si>
  <si>
    <t>Биточки из говядины</t>
  </si>
  <si>
    <t>54-2з-2020</t>
  </si>
  <si>
    <t>54-1с-2020</t>
  </si>
  <si>
    <t>54-3 соус-2020</t>
  </si>
  <si>
    <t>Суп молочный с макаронами</t>
  </si>
  <si>
    <t>54-19к-2020</t>
  </si>
  <si>
    <t>Овощи огурцы и помидоры</t>
  </si>
  <si>
    <t>Борщ со сметаной</t>
  </si>
  <si>
    <t>Котлета «Любимая»</t>
  </si>
  <si>
    <t>Соус основной белый</t>
  </si>
  <si>
    <t>54-3хн-2020</t>
  </si>
  <si>
    <t xml:space="preserve">Кукуруза сахарная </t>
  </si>
  <si>
    <t>Чай с лимоном и сахаром</t>
  </si>
  <si>
    <t>54-21з-2020</t>
  </si>
  <si>
    <t>54-гн-2020</t>
  </si>
  <si>
    <t>Каша молочная рисовая</t>
  </si>
  <si>
    <t>Джем клубничный</t>
  </si>
  <si>
    <t>Икра из кабочков</t>
  </si>
  <si>
    <t>Уха из рыбной консервы</t>
  </si>
  <si>
    <t>Плов из курицы</t>
  </si>
  <si>
    <t>Каша молочная овсяная</t>
  </si>
  <si>
    <t>Сыр « Российский»</t>
  </si>
  <si>
    <t>Рассольник Ленинградский</t>
  </si>
  <si>
    <t>Ленивый голубец</t>
  </si>
  <si>
    <t>54-3с-2020</t>
  </si>
  <si>
    <t>54-2гн-2020</t>
  </si>
  <si>
    <t>Овощи в нарезке(огурцы)</t>
  </si>
  <si>
    <t>Курица тушеная</t>
  </si>
  <si>
    <t>54-2н-2020</t>
  </si>
  <si>
    <t>Огурец в нарезке</t>
  </si>
  <si>
    <t xml:space="preserve">Хлеб пшеничный </t>
  </si>
  <si>
    <t>Горошек зелёный</t>
  </si>
  <si>
    <t>54-20з-2020</t>
  </si>
  <si>
    <t>54-1о-2020</t>
  </si>
  <si>
    <t>Салат из белокочанной капусты</t>
  </si>
  <si>
    <t>Плов с курицей</t>
  </si>
  <si>
    <t>54-1хи-2020</t>
  </si>
  <si>
    <t>54-12м-2020</t>
  </si>
  <si>
    <t>Салат из свежих помидоров и огурцов</t>
  </si>
  <si>
    <t>54-5з-2020</t>
  </si>
  <si>
    <t>54-1г2020</t>
  </si>
  <si>
    <t>54-3соус2020</t>
  </si>
  <si>
    <t>54-3гн2020</t>
  </si>
  <si>
    <t>Каша молочная Дружба</t>
  </si>
  <si>
    <t>Икра кабочковая</t>
  </si>
  <si>
    <t>Щи  из свежей капусты со см.</t>
  </si>
  <si>
    <t>Соус красный основной</t>
  </si>
  <si>
    <t>Компот из Сухофруктов</t>
  </si>
  <si>
    <t>54-16к-2020</t>
  </si>
  <si>
    <t>54-12з-2020</t>
  </si>
  <si>
    <t>54-4г-202</t>
  </si>
  <si>
    <t>Яйцо варёное</t>
  </si>
  <si>
    <t>Салат из б/к капусты</t>
  </si>
  <si>
    <t>54­-7г-2020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</si>
</sst>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 applyAlignment="1"/>
    <xf numFmtId="0" fontId="2" fillId="0" borderId="10" xfId="0" applyFont="1" applyBorder="1" applyAlignment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0" borderId="23" xfId="0" applyFont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28" xfId="0" applyFont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30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vertical="top" wrapText="1"/>
    </xf>
    <xf numFmtId="0" fontId="2" fillId="3" borderId="31" xfId="0" applyFont="1" applyFill="1" applyBorder="1" applyAlignment="1">
      <alignment horizontal="center" vertical="top" wrapText="1"/>
    </xf>
    <xf numFmtId="0" fontId="5" fillId="0" borderId="5" xfId="0" applyFont="1" applyFill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5" fillId="0" borderId="4" xfId="0" applyFont="1" applyFill="1" applyBorder="1" applyAlignment="1" applyProtection="1">
      <alignment horizontal="right"/>
      <protection locked="0"/>
    </xf>
    <xf numFmtId="0" fontId="2" fillId="3" borderId="34" xfId="0" applyFont="1" applyFill="1" applyBorder="1" applyAlignment="1">
      <alignment horizontal="center" vertical="top" wrapText="1"/>
    </xf>
    <xf numFmtId="0" fontId="0" fillId="2" borderId="25" xfId="0" applyFill="1" applyBorder="1" applyProtection="1">
      <protection locked="0"/>
    </xf>
    <xf numFmtId="0" fontId="2" fillId="0" borderId="3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0" fillId="0" borderId="6" xfId="0" applyFill="1" applyBorder="1"/>
    <xf numFmtId="0" fontId="0" fillId="0" borderId="2" xfId="0" applyFill="1" applyBorder="1" applyProtection="1">
      <protection locked="0"/>
    </xf>
    <xf numFmtId="0" fontId="2" fillId="0" borderId="17" xfId="0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2" fillId="0" borderId="2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34" xfId="0" applyFont="1" applyFill="1" applyBorder="1" applyAlignment="1">
      <alignment horizontal="center" vertical="top" wrapText="1"/>
    </xf>
    <xf numFmtId="0" fontId="0" fillId="0" borderId="5" xfId="0" applyFill="1" applyBorder="1"/>
    <xf numFmtId="0" fontId="2" fillId="0" borderId="0" xfId="0" applyFont="1" applyFill="1" applyBorder="1" applyAlignment="1"/>
    <xf numFmtId="0" fontId="2" fillId="0" borderId="2" xfId="0" applyFont="1" applyFill="1" applyBorder="1" applyAlignment="1"/>
    <xf numFmtId="0" fontId="2" fillId="0" borderId="6" xfId="0" applyFont="1" applyFill="1" applyBorder="1" applyAlignment="1">
      <alignment vertical="top" wrapText="1"/>
    </xf>
    <xf numFmtId="0" fontId="2" fillId="0" borderId="37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11" fillId="0" borderId="34" xfId="0" applyFont="1" applyFill="1" applyBorder="1" applyAlignment="1">
      <alignment horizontal="center" vertical="top" wrapText="1"/>
    </xf>
    <xf numFmtId="0" fontId="2" fillId="0" borderId="3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2" borderId="29" xfId="0" applyFill="1" applyBorder="1"/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0" fillId="2" borderId="25" xfId="0" applyFill="1" applyBorder="1"/>
    <xf numFmtId="0" fontId="11" fillId="2" borderId="17" xfId="0" applyFont="1" applyFill="1" applyBorder="1" applyProtection="1">
      <protection locked="0"/>
    </xf>
    <xf numFmtId="0" fontId="11" fillId="2" borderId="17" xfId="0" applyFont="1" applyFill="1" applyBorder="1"/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/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0" fillId="2" borderId="32" xfId="0" applyFill="1" applyBorder="1" applyProtection="1">
      <protection locked="0"/>
    </xf>
    <xf numFmtId="0" fontId="0" fillId="2" borderId="38" xfId="0" applyFill="1" applyBorder="1" applyProtection="1">
      <protection locked="0"/>
    </xf>
    <xf numFmtId="0" fontId="0" fillId="2" borderId="4" xfId="0" applyFont="1" applyFill="1" applyBorder="1" applyAlignment="1">
      <alignment horizontal="left"/>
    </xf>
    <xf numFmtId="0" fontId="0" fillId="2" borderId="4" xfId="0" applyFont="1" applyFill="1" applyBorder="1" applyAlignment="1">
      <alignment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28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0" fillId="2" borderId="2" xfId="0" applyFont="1" applyFill="1" applyBorder="1"/>
    <xf numFmtId="0" fontId="10" fillId="2" borderId="17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2" fillId="2" borderId="2" xfId="0" applyFont="1" applyFill="1" applyBorder="1" applyAlignment="1"/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>
      <alignment horizontal="left"/>
    </xf>
    <xf numFmtId="0" fontId="10" fillId="2" borderId="15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/>
    </xf>
    <xf numFmtId="0" fontId="0" fillId="2" borderId="2" xfId="0" applyFont="1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ont="1" applyFill="1" applyBorder="1" applyAlignment="1">
      <alignment horizontal="justify" vertical="center" wrapText="1"/>
    </xf>
    <xf numFmtId="0" fontId="0" fillId="2" borderId="25" xfId="0" applyFont="1" applyFill="1" applyBorder="1" applyAlignment="1">
      <alignment horizontal="justify" vertical="center" wrapText="1"/>
    </xf>
    <xf numFmtId="0" fontId="0" fillId="2" borderId="17" xfId="0" applyFont="1" applyFill="1" applyBorder="1" applyProtection="1">
      <protection locked="0"/>
    </xf>
    <xf numFmtId="0" fontId="0" fillId="2" borderId="2" xfId="0" applyFont="1" applyFill="1" applyBorder="1" applyAlignment="1"/>
    <xf numFmtId="0" fontId="13" fillId="2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>
      <alignment horizontal="justify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0" fillId="2" borderId="25" xfId="0" applyFont="1" applyFill="1" applyBorder="1" applyAlignment="1">
      <alignment horizontal="right"/>
    </xf>
    <xf numFmtId="0" fontId="0" fillId="2" borderId="17" xfId="0" applyFont="1" applyFill="1" applyBorder="1" applyAlignment="1">
      <alignment horizontal="right"/>
    </xf>
    <xf numFmtId="0" fontId="0" fillId="2" borderId="17" xfId="0" applyFont="1" applyFill="1" applyBorder="1" applyAlignment="1" applyProtection="1">
      <alignment horizontal="right" wrapText="1"/>
      <protection locked="0"/>
    </xf>
    <xf numFmtId="0" fontId="11" fillId="2" borderId="17" xfId="0" applyFont="1" applyFill="1" applyBorder="1" applyAlignment="1">
      <alignment vertical="center" wrapText="1"/>
    </xf>
    <xf numFmtId="0" fontId="0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28" xfId="0" applyFill="1" applyBorder="1" applyProtection="1">
      <protection locked="0"/>
    </xf>
    <xf numFmtId="0" fontId="2" fillId="2" borderId="28" xfId="0" applyFont="1" applyFill="1" applyBorder="1" applyAlignment="1" applyProtection="1">
      <alignment horizontal="center" vertical="top" wrapText="1"/>
      <protection locked="0"/>
    </xf>
    <xf numFmtId="0" fontId="11" fillId="2" borderId="24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left"/>
    </xf>
    <xf numFmtId="0" fontId="11" fillId="2" borderId="32" xfId="0" applyFont="1" applyFill="1" applyBorder="1" applyProtection="1">
      <protection locked="0"/>
    </xf>
    <xf numFmtId="0" fontId="11" fillId="2" borderId="32" xfId="0" applyFont="1" applyFill="1" applyBorder="1" applyAlignment="1" applyProtection="1">
      <alignment horizontal="center" vertical="top" wrapText="1"/>
      <protection locked="0"/>
    </xf>
    <xf numFmtId="0" fontId="0" fillId="2" borderId="2" xfId="0" applyFont="1" applyFill="1" applyBorder="1" applyAlignment="1">
      <alignment horizontal="center" wrapText="1"/>
    </xf>
    <xf numFmtId="0" fontId="11" fillId="2" borderId="17" xfId="0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vertical="center" wrapText="1"/>
      <protection locked="0"/>
    </xf>
    <xf numFmtId="0" fontId="11" fillId="2" borderId="17" xfId="0" applyFont="1" applyFill="1" applyBorder="1" applyAlignment="1" applyProtection="1">
      <alignment vertical="center"/>
      <protection locked="0"/>
    </xf>
    <xf numFmtId="0" fontId="0" fillId="2" borderId="1" xfId="0" applyFill="1" applyBorder="1"/>
    <xf numFmtId="0" fontId="0" fillId="2" borderId="28" xfId="0" applyFill="1" applyBorder="1"/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top"/>
      <protection locked="0"/>
    </xf>
    <xf numFmtId="1" fontId="0" fillId="2" borderId="7" xfId="0" applyNumberFormat="1" applyFill="1" applyBorder="1" applyProtection="1">
      <protection locked="0"/>
    </xf>
    <xf numFmtId="0" fontId="11" fillId="2" borderId="24" xfId="0" applyFont="1" applyFill="1" applyBorder="1" applyAlignment="1">
      <alignment horizontal="center" vertical="center"/>
    </xf>
    <xf numFmtId="0" fontId="11" fillId="2" borderId="34" xfId="0" applyFont="1" applyFill="1" applyBorder="1" applyAlignment="1" applyProtection="1">
      <protection locked="0"/>
    </xf>
    <xf numFmtId="0" fontId="11" fillId="2" borderId="24" xfId="0" applyFont="1" applyFill="1" applyBorder="1" applyAlignment="1" applyProtection="1">
      <alignment horizontal="center" vertical="top"/>
      <protection locked="0"/>
    </xf>
    <xf numFmtId="0" fontId="0" fillId="2" borderId="2" xfId="0" applyFont="1" applyFill="1" applyBorder="1" applyAlignment="1">
      <alignment horizontal="left" vertical="center" wrapText="1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6" fillId="3" borderId="30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6"/>
  <sheetViews>
    <sheetView tabSelected="1" zoomScaleSheetLayoutView="100" workbookViewId="0">
      <pane ySplit="5" topLeftCell="A6" activePane="bottomLeft" state="frozen"/>
      <selection pane="bottomLeft" activeCell="M133" sqref="M13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7109375" style="2" customWidth="1"/>
    <col min="12" max="16384" width="9.140625" style="2"/>
  </cols>
  <sheetData>
    <row r="1" spans="1:11" ht="15" x14ac:dyDescent="0.25">
      <c r="A1" s="1" t="s">
        <v>7</v>
      </c>
      <c r="C1" s="187" t="s">
        <v>69</v>
      </c>
      <c r="D1" s="188"/>
      <c r="E1" s="188"/>
      <c r="F1" s="10" t="s">
        <v>16</v>
      </c>
      <c r="G1" s="2" t="s">
        <v>17</v>
      </c>
      <c r="H1" s="189" t="s">
        <v>70</v>
      </c>
      <c r="I1" s="189"/>
      <c r="J1" s="189"/>
      <c r="K1" s="189"/>
    </row>
    <row r="2" spans="1:11" ht="18" x14ac:dyDescent="0.2">
      <c r="A2" s="30" t="s">
        <v>6</v>
      </c>
      <c r="C2" s="2"/>
      <c r="G2" s="2" t="s">
        <v>18</v>
      </c>
      <c r="H2" s="189" t="s">
        <v>71</v>
      </c>
      <c r="I2" s="189"/>
      <c r="J2" s="189"/>
      <c r="K2" s="189"/>
    </row>
    <row r="3" spans="1:11" ht="17.25" customHeight="1" x14ac:dyDescent="0.2">
      <c r="A3" s="4" t="s">
        <v>8</v>
      </c>
      <c r="C3" s="2"/>
      <c r="D3" s="3"/>
      <c r="E3" s="31" t="s">
        <v>9</v>
      </c>
      <c r="G3" s="2" t="s">
        <v>19</v>
      </c>
      <c r="H3" s="190">
        <v>46266</v>
      </c>
      <c r="I3" s="191"/>
      <c r="J3" s="191"/>
      <c r="K3" s="191"/>
    </row>
    <row r="4" spans="1:11" ht="13.5" thickBot="1" x14ac:dyDescent="0.25">
      <c r="C4" s="2"/>
      <c r="D4" s="4"/>
    </row>
    <row r="5" spans="1:11" ht="34.5" thickBot="1" x14ac:dyDescent="0.25">
      <c r="A5" s="56" t="s">
        <v>14</v>
      </c>
      <c r="B5" s="57" t="s">
        <v>15</v>
      </c>
      <c r="C5" s="54" t="s">
        <v>0</v>
      </c>
      <c r="D5" s="54" t="s">
        <v>13</v>
      </c>
      <c r="E5" s="54" t="s">
        <v>12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10</v>
      </c>
      <c r="K5" s="55" t="s">
        <v>11</v>
      </c>
    </row>
    <row r="6" spans="1:11" ht="15" x14ac:dyDescent="0.25">
      <c r="A6" s="16">
        <v>1</v>
      </c>
      <c r="B6" s="17">
        <v>1</v>
      </c>
      <c r="C6" s="18" t="s">
        <v>20</v>
      </c>
      <c r="D6" s="91" t="s">
        <v>21</v>
      </c>
      <c r="E6" s="92" t="s">
        <v>108</v>
      </c>
      <c r="F6" s="93">
        <v>200</v>
      </c>
      <c r="G6" s="93">
        <v>6.8</v>
      </c>
      <c r="H6" s="93">
        <v>7.4</v>
      </c>
      <c r="I6" s="93">
        <v>24.6</v>
      </c>
      <c r="J6" s="93">
        <v>192.7</v>
      </c>
      <c r="K6" s="94" t="s">
        <v>72</v>
      </c>
    </row>
    <row r="7" spans="1:11" ht="15" x14ac:dyDescent="0.25">
      <c r="A7" s="19"/>
      <c r="B7" s="12"/>
      <c r="C7" s="8"/>
      <c r="D7" s="52"/>
      <c r="E7" s="95" t="s">
        <v>109</v>
      </c>
      <c r="F7" s="96">
        <v>31.2</v>
      </c>
      <c r="G7" s="96">
        <v>3.8</v>
      </c>
      <c r="H7" s="96">
        <v>3.8</v>
      </c>
      <c r="I7" s="96">
        <v>4.8499999999999996</v>
      </c>
      <c r="J7" s="96">
        <v>60</v>
      </c>
      <c r="K7" s="97" t="s">
        <v>36</v>
      </c>
    </row>
    <row r="8" spans="1:11" ht="15" x14ac:dyDescent="0.25">
      <c r="A8" s="19"/>
      <c r="B8" s="12"/>
      <c r="C8" s="8"/>
      <c r="D8" s="98"/>
      <c r="E8" s="95"/>
      <c r="F8" s="96"/>
      <c r="G8" s="96"/>
      <c r="H8" s="96"/>
      <c r="I8" s="96"/>
      <c r="J8" s="96"/>
      <c r="K8" s="99"/>
    </row>
    <row r="9" spans="1:11" ht="15" x14ac:dyDescent="0.25">
      <c r="A9" s="19"/>
      <c r="B9" s="12"/>
      <c r="C9" s="8"/>
      <c r="D9" s="98" t="s">
        <v>28</v>
      </c>
      <c r="E9" s="95" t="s">
        <v>40</v>
      </c>
      <c r="F9" s="96">
        <v>200</v>
      </c>
      <c r="G9" s="96">
        <v>0.2</v>
      </c>
      <c r="H9" s="96">
        <v>0</v>
      </c>
      <c r="I9" s="96">
        <v>6.4</v>
      </c>
      <c r="J9" s="96">
        <v>26.8</v>
      </c>
      <c r="K9" s="100" t="s">
        <v>73</v>
      </c>
    </row>
    <row r="10" spans="1:11" ht="15" x14ac:dyDescent="0.25">
      <c r="A10" s="19"/>
      <c r="B10" s="12"/>
      <c r="C10" s="8"/>
      <c r="D10" s="98"/>
      <c r="E10" s="95" t="s">
        <v>75</v>
      </c>
      <c r="F10" s="96">
        <v>30</v>
      </c>
      <c r="G10" s="96">
        <v>2.2999999999999998</v>
      </c>
      <c r="H10" s="96">
        <v>0.2</v>
      </c>
      <c r="I10" s="96">
        <v>14.8</v>
      </c>
      <c r="J10" s="96">
        <v>70.3</v>
      </c>
      <c r="K10" s="101"/>
    </row>
    <row r="11" spans="1:11" ht="15" x14ac:dyDescent="0.25">
      <c r="A11" s="19"/>
      <c r="B11" s="12"/>
      <c r="C11" s="8"/>
      <c r="D11" s="52"/>
      <c r="E11" s="95" t="s">
        <v>76</v>
      </c>
      <c r="F11" s="96">
        <v>30</v>
      </c>
      <c r="G11" s="96">
        <v>2</v>
      </c>
      <c r="H11" s="96">
        <v>0.4</v>
      </c>
      <c r="I11" s="96">
        <v>18</v>
      </c>
      <c r="J11" s="96">
        <v>84</v>
      </c>
      <c r="K11" s="101"/>
    </row>
    <row r="12" spans="1:11" ht="15" x14ac:dyDescent="0.25">
      <c r="A12" s="19"/>
      <c r="B12" s="12"/>
      <c r="C12" s="8"/>
      <c r="D12" s="5"/>
      <c r="E12" s="102"/>
      <c r="F12" s="103"/>
      <c r="G12" s="103"/>
      <c r="H12" s="103"/>
      <c r="I12" s="103"/>
      <c r="J12" s="104"/>
      <c r="K12" s="105"/>
    </row>
    <row r="13" spans="1:11" ht="15" x14ac:dyDescent="0.25">
      <c r="A13" s="20"/>
      <c r="B13" s="13"/>
      <c r="C13" s="6"/>
      <c r="D13" s="14" t="s">
        <v>31</v>
      </c>
      <c r="E13" s="67"/>
      <c r="F13" s="68">
        <f>SUM(F6:F12)</f>
        <v>491.2</v>
      </c>
      <c r="G13" s="68">
        <f t="shared" ref="G13:J13" si="0">SUM(G6:G12)</f>
        <v>15.099999999999998</v>
      </c>
      <c r="H13" s="68">
        <f t="shared" si="0"/>
        <v>11.799999999999999</v>
      </c>
      <c r="I13" s="68">
        <f t="shared" si="0"/>
        <v>68.650000000000006</v>
      </c>
      <c r="J13" s="81">
        <f t="shared" si="0"/>
        <v>433.8</v>
      </c>
      <c r="K13" s="66"/>
    </row>
    <row r="14" spans="1:11" ht="15" x14ac:dyDescent="0.25">
      <c r="A14" s="22">
        <f>A6</f>
        <v>1</v>
      </c>
      <c r="B14" s="11">
        <f>B6</f>
        <v>1</v>
      </c>
      <c r="C14" s="7" t="s">
        <v>23</v>
      </c>
      <c r="D14" s="98" t="s">
        <v>24</v>
      </c>
      <c r="E14" s="95" t="s">
        <v>81</v>
      </c>
      <c r="F14" s="96">
        <v>60</v>
      </c>
      <c r="G14" s="96">
        <v>0.6</v>
      </c>
      <c r="H14" s="96">
        <v>0.2</v>
      </c>
      <c r="I14" s="96">
        <v>2.2000000000000002</v>
      </c>
      <c r="J14" s="106">
        <v>12.8</v>
      </c>
      <c r="K14" s="97" t="s">
        <v>61</v>
      </c>
    </row>
    <row r="15" spans="1:11" ht="15" x14ac:dyDescent="0.25">
      <c r="A15" s="19"/>
      <c r="B15" s="12"/>
      <c r="C15" s="8"/>
      <c r="D15" s="98" t="s">
        <v>25</v>
      </c>
      <c r="E15" s="95" t="s">
        <v>110</v>
      </c>
      <c r="F15" s="96">
        <v>200</v>
      </c>
      <c r="G15" s="96">
        <v>4.8</v>
      </c>
      <c r="H15" s="96">
        <v>5.8</v>
      </c>
      <c r="I15" s="96">
        <v>13.6</v>
      </c>
      <c r="J15" s="106">
        <v>125.5</v>
      </c>
      <c r="K15" s="97" t="s">
        <v>112</v>
      </c>
    </row>
    <row r="16" spans="1:11" ht="15" x14ac:dyDescent="0.25">
      <c r="A16" s="19"/>
      <c r="B16" s="12"/>
      <c r="C16" s="8"/>
      <c r="D16" s="98"/>
      <c r="E16" s="95" t="s">
        <v>38</v>
      </c>
      <c r="F16" s="96">
        <v>150</v>
      </c>
      <c r="G16" s="96">
        <v>3.15</v>
      </c>
      <c r="H16" s="96">
        <v>8.25</v>
      </c>
      <c r="I16" s="96">
        <v>21.75</v>
      </c>
      <c r="J16" s="106">
        <v>139.4</v>
      </c>
      <c r="K16" s="97" t="s">
        <v>39</v>
      </c>
    </row>
    <row r="17" spans="1:11" ht="15" x14ac:dyDescent="0.25">
      <c r="A17" s="19"/>
      <c r="B17" s="12"/>
      <c r="C17" s="8"/>
      <c r="D17" s="98"/>
      <c r="E17" s="95" t="s">
        <v>111</v>
      </c>
      <c r="F17" s="96">
        <v>100</v>
      </c>
      <c r="G17" s="96">
        <v>8.4</v>
      </c>
      <c r="H17" s="96">
        <v>7.9</v>
      </c>
      <c r="I17" s="96">
        <v>6.4</v>
      </c>
      <c r="J17" s="106">
        <v>130.69999999999999</v>
      </c>
      <c r="K17" s="99"/>
    </row>
    <row r="18" spans="1:11" ht="15" x14ac:dyDescent="0.25">
      <c r="A18" s="19"/>
      <c r="B18" s="12"/>
      <c r="C18" s="8"/>
      <c r="D18" s="107"/>
      <c r="E18" s="95" t="s">
        <v>83</v>
      </c>
      <c r="F18" s="96">
        <v>20</v>
      </c>
      <c r="G18" s="96">
        <v>0.7</v>
      </c>
      <c r="H18" s="96">
        <v>0.5</v>
      </c>
      <c r="I18" s="96">
        <v>1.8</v>
      </c>
      <c r="J18" s="106">
        <v>14.1</v>
      </c>
      <c r="K18" s="97" t="s">
        <v>43</v>
      </c>
    </row>
    <row r="19" spans="1:11" ht="15" x14ac:dyDescent="0.25">
      <c r="A19" s="19"/>
      <c r="B19" s="12"/>
      <c r="C19" s="8"/>
      <c r="D19" s="98" t="s">
        <v>28</v>
      </c>
      <c r="E19" s="95" t="s">
        <v>34</v>
      </c>
      <c r="F19" s="96">
        <v>200</v>
      </c>
      <c r="G19" s="96">
        <v>0.5</v>
      </c>
      <c r="H19" s="96">
        <v>0.2</v>
      </c>
      <c r="I19" s="96">
        <v>19.399999999999999</v>
      </c>
      <c r="J19" s="106">
        <v>81.3</v>
      </c>
      <c r="K19" s="97" t="s">
        <v>113</v>
      </c>
    </row>
    <row r="20" spans="1:11" ht="15" x14ac:dyDescent="0.25">
      <c r="A20" s="19"/>
      <c r="B20" s="12"/>
      <c r="C20" s="8"/>
      <c r="D20" s="98"/>
      <c r="E20" s="95" t="s">
        <v>75</v>
      </c>
      <c r="F20" s="96">
        <v>30</v>
      </c>
      <c r="G20" s="96">
        <v>2.2999999999999998</v>
      </c>
      <c r="H20" s="96">
        <v>0.2</v>
      </c>
      <c r="I20" s="96">
        <v>14.8</v>
      </c>
      <c r="J20" s="96">
        <v>70.3</v>
      </c>
      <c r="K20" s="108"/>
    </row>
    <row r="21" spans="1:11" ht="15" x14ac:dyDescent="0.25">
      <c r="A21" s="19"/>
      <c r="B21" s="12"/>
      <c r="C21" s="8"/>
      <c r="D21" s="52"/>
      <c r="E21" s="95" t="s">
        <v>76</v>
      </c>
      <c r="F21" s="96">
        <v>30</v>
      </c>
      <c r="G21" s="96">
        <v>2</v>
      </c>
      <c r="H21" s="96">
        <v>0.4</v>
      </c>
      <c r="I21" s="96">
        <v>18</v>
      </c>
      <c r="J21" s="96">
        <v>84</v>
      </c>
      <c r="K21" s="109"/>
    </row>
    <row r="22" spans="1:11" ht="15" x14ac:dyDescent="0.25">
      <c r="A22" s="19"/>
      <c r="B22" s="12"/>
      <c r="C22" s="8"/>
      <c r="D22" s="5"/>
      <c r="E22" s="110"/>
      <c r="F22" s="110"/>
      <c r="G22" s="110"/>
      <c r="H22" s="110"/>
      <c r="I22" s="110"/>
      <c r="J22" s="110"/>
      <c r="K22" s="111"/>
    </row>
    <row r="23" spans="1:11" ht="15" x14ac:dyDescent="0.25">
      <c r="A23" s="20"/>
      <c r="B23" s="13"/>
      <c r="C23" s="6"/>
      <c r="D23" s="14" t="s">
        <v>31</v>
      </c>
      <c r="E23" s="9"/>
      <c r="F23" s="15">
        <f>SUM(F14:F21)</f>
        <v>790</v>
      </c>
      <c r="G23" s="15">
        <f>SUM(G14:G21)</f>
        <v>22.45</v>
      </c>
      <c r="H23" s="15">
        <f>SUM(H14:H21)</f>
        <v>23.449999999999996</v>
      </c>
      <c r="I23" s="15">
        <f>SUM(I14:I21)</f>
        <v>97.949999999999989</v>
      </c>
      <c r="J23" s="15">
        <f>SUM(J14:J21)</f>
        <v>658.1</v>
      </c>
      <c r="K23" s="21"/>
    </row>
    <row r="24" spans="1:11" ht="15.75" thickBot="1" x14ac:dyDescent="0.25">
      <c r="A24" s="44">
        <f>A6</f>
        <v>1</v>
      </c>
      <c r="B24" s="45">
        <f>B6</f>
        <v>1</v>
      </c>
      <c r="C24" s="182" t="s">
        <v>4</v>
      </c>
      <c r="D24" s="183"/>
      <c r="E24" s="46"/>
      <c r="F24" s="41">
        <f>F13+F23</f>
        <v>1281.2</v>
      </c>
      <c r="G24" s="41">
        <f t="shared" ref="G24:J24" si="1">G13+G23</f>
        <v>37.549999999999997</v>
      </c>
      <c r="H24" s="41">
        <f t="shared" si="1"/>
        <v>35.249999999999993</v>
      </c>
      <c r="I24" s="41">
        <f t="shared" si="1"/>
        <v>166.6</v>
      </c>
      <c r="J24" s="41">
        <f t="shared" si="1"/>
        <v>1091.9000000000001</v>
      </c>
      <c r="K24" s="51"/>
    </row>
    <row r="25" spans="1:11" ht="15" x14ac:dyDescent="0.25">
      <c r="A25" s="16">
        <v>1</v>
      </c>
      <c r="B25" s="17">
        <v>2</v>
      </c>
      <c r="C25" s="18" t="s">
        <v>20</v>
      </c>
      <c r="D25" s="91" t="s">
        <v>21</v>
      </c>
      <c r="E25" s="92" t="s">
        <v>114</v>
      </c>
      <c r="F25" s="93">
        <v>60</v>
      </c>
      <c r="G25" s="93">
        <v>0.2</v>
      </c>
      <c r="H25" s="93">
        <v>0</v>
      </c>
      <c r="I25" s="93">
        <v>0.5</v>
      </c>
      <c r="J25" s="112">
        <v>2.8</v>
      </c>
      <c r="K25" s="94" t="s">
        <v>89</v>
      </c>
    </row>
    <row r="26" spans="1:11" ht="15" x14ac:dyDescent="0.25">
      <c r="A26" s="19"/>
      <c r="B26" s="12"/>
      <c r="C26" s="8"/>
      <c r="D26" s="52"/>
      <c r="E26" s="95" t="s">
        <v>38</v>
      </c>
      <c r="F26" s="96">
        <v>150</v>
      </c>
      <c r="G26" s="96">
        <v>3.1</v>
      </c>
      <c r="H26" s="96">
        <v>5.3</v>
      </c>
      <c r="I26" s="96">
        <v>19.8</v>
      </c>
      <c r="J26" s="106">
        <v>139.4</v>
      </c>
      <c r="K26" s="97" t="s">
        <v>39</v>
      </c>
    </row>
    <row r="27" spans="1:11" ht="15" x14ac:dyDescent="0.25">
      <c r="A27" s="19"/>
      <c r="B27" s="12"/>
      <c r="C27" s="8"/>
      <c r="D27" s="98" t="s">
        <v>22</v>
      </c>
      <c r="E27" s="95" t="s">
        <v>115</v>
      </c>
      <c r="F27" s="96">
        <v>100</v>
      </c>
      <c r="G27" s="96">
        <v>25.7</v>
      </c>
      <c r="H27" s="96">
        <v>1.9</v>
      </c>
      <c r="I27" s="96">
        <v>0.9</v>
      </c>
      <c r="J27" s="106">
        <v>123.8</v>
      </c>
      <c r="K27" s="97" t="s">
        <v>116</v>
      </c>
    </row>
    <row r="28" spans="1:11" ht="15" x14ac:dyDescent="0.25">
      <c r="A28" s="19"/>
      <c r="B28" s="12"/>
      <c r="C28" s="8"/>
      <c r="D28" s="98"/>
      <c r="E28" s="95" t="s">
        <v>80</v>
      </c>
      <c r="F28" s="96">
        <v>200</v>
      </c>
      <c r="G28" s="96">
        <v>4.7</v>
      </c>
      <c r="H28" s="96">
        <v>3.5</v>
      </c>
      <c r="I28" s="96">
        <v>12.5</v>
      </c>
      <c r="J28" s="106">
        <v>100.4</v>
      </c>
      <c r="K28" s="97" t="s">
        <v>113</v>
      </c>
    </row>
    <row r="29" spans="1:11" ht="15" x14ac:dyDescent="0.25">
      <c r="A29" s="19"/>
      <c r="B29" s="12"/>
      <c r="C29" s="8"/>
      <c r="D29" s="98"/>
      <c r="E29" s="95" t="s">
        <v>75</v>
      </c>
      <c r="F29" s="96">
        <v>30</v>
      </c>
      <c r="G29" s="96">
        <v>2.2999999999999998</v>
      </c>
      <c r="H29" s="96">
        <v>0.2</v>
      </c>
      <c r="I29" s="96">
        <v>14.8</v>
      </c>
      <c r="J29" s="96">
        <v>70.3</v>
      </c>
      <c r="K29" s="108"/>
    </row>
    <row r="30" spans="1:11" ht="15" x14ac:dyDescent="0.25">
      <c r="A30" s="19"/>
      <c r="B30" s="12"/>
      <c r="C30" s="8"/>
      <c r="D30" s="52"/>
      <c r="E30" s="95" t="s">
        <v>76</v>
      </c>
      <c r="F30" s="96">
        <v>30</v>
      </c>
      <c r="G30" s="96">
        <v>2</v>
      </c>
      <c r="H30" s="96">
        <v>0.4</v>
      </c>
      <c r="I30" s="96">
        <v>18</v>
      </c>
      <c r="J30" s="96">
        <v>84</v>
      </c>
      <c r="K30" s="109"/>
    </row>
    <row r="31" spans="1:11" ht="15" x14ac:dyDescent="0.25">
      <c r="A31" s="19"/>
      <c r="B31" s="12"/>
      <c r="C31" s="8"/>
      <c r="D31" s="60"/>
      <c r="E31" s="73"/>
      <c r="F31" s="74"/>
      <c r="G31" s="74"/>
      <c r="H31" s="74"/>
      <c r="I31" s="74"/>
      <c r="J31" s="74"/>
      <c r="K31" s="61"/>
    </row>
    <row r="32" spans="1:11" ht="15" x14ac:dyDescent="0.25">
      <c r="A32" s="20"/>
      <c r="B32" s="13"/>
      <c r="C32" s="6"/>
      <c r="D32" s="14" t="s">
        <v>31</v>
      </c>
      <c r="E32" s="67"/>
      <c r="F32" s="68">
        <f>SUM(F25:F30)</f>
        <v>570</v>
      </c>
      <c r="G32" s="68">
        <f>SUM(G25:G30)</f>
        <v>38</v>
      </c>
      <c r="H32" s="68">
        <f>SUM(H25:H30)</f>
        <v>11.299999999999999</v>
      </c>
      <c r="I32" s="68">
        <f>SUM(I25:I30)</f>
        <v>66.5</v>
      </c>
      <c r="J32" s="70">
        <f>SUM(J25:J30)</f>
        <v>520.70000000000005</v>
      </c>
      <c r="K32" s="71"/>
    </row>
    <row r="33" spans="1:11" ht="15" x14ac:dyDescent="0.25">
      <c r="A33" s="22">
        <f>A25</f>
        <v>1</v>
      </c>
      <c r="B33" s="11">
        <f>B25</f>
        <v>2</v>
      </c>
      <c r="C33" s="7" t="s">
        <v>23</v>
      </c>
      <c r="D33" s="98" t="s">
        <v>24</v>
      </c>
      <c r="E33" s="95" t="s">
        <v>117</v>
      </c>
      <c r="F33" s="96">
        <v>80</v>
      </c>
      <c r="G33" s="96">
        <v>0.6</v>
      </c>
      <c r="H33" s="96">
        <v>0.1</v>
      </c>
      <c r="I33" s="96">
        <v>2</v>
      </c>
      <c r="J33" s="106">
        <v>11.3</v>
      </c>
      <c r="K33" s="113" t="s">
        <v>89</v>
      </c>
    </row>
    <row r="34" spans="1:11" ht="15" x14ac:dyDescent="0.25">
      <c r="A34" s="19"/>
      <c r="B34" s="12"/>
      <c r="C34" s="8"/>
      <c r="D34" s="98" t="s">
        <v>25</v>
      </c>
      <c r="E34" s="95" t="s">
        <v>95</v>
      </c>
      <c r="F34" s="96">
        <v>200</v>
      </c>
      <c r="G34" s="96">
        <v>4.7</v>
      </c>
      <c r="H34" s="96">
        <v>5.7</v>
      </c>
      <c r="I34" s="96">
        <v>10.1</v>
      </c>
      <c r="J34" s="106">
        <v>110.4</v>
      </c>
      <c r="K34" s="113" t="s">
        <v>41</v>
      </c>
    </row>
    <row r="35" spans="1:11" ht="15" x14ac:dyDescent="0.25">
      <c r="A35" s="19"/>
      <c r="B35" s="12"/>
      <c r="C35" s="8"/>
      <c r="D35" s="98" t="s">
        <v>27</v>
      </c>
      <c r="E35" s="95" t="s">
        <v>59</v>
      </c>
      <c r="F35" s="96">
        <v>150</v>
      </c>
      <c r="G35" s="96">
        <v>3.6</v>
      </c>
      <c r="H35" s="96">
        <v>4.8</v>
      </c>
      <c r="I35" s="96">
        <v>36.4</v>
      </c>
      <c r="J35" s="106">
        <v>203.5</v>
      </c>
      <c r="K35" s="113" t="s">
        <v>42</v>
      </c>
    </row>
    <row r="36" spans="1:11" ht="15" x14ac:dyDescent="0.25">
      <c r="A36" s="19"/>
      <c r="B36" s="12"/>
      <c r="C36" s="8"/>
      <c r="D36" s="98" t="s">
        <v>26</v>
      </c>
      <c r="E36" s="95" t="s">
        <v>51</v>
      </c>
      <c r="F36" s="96">
        <v>100</v>
      </c>
      <c r="G36" s="96">
        <v>12.8</v>
      </c>
      <c r="H36" s="96">
        <v>4.0999999999999996</v>
      </c>
      <c r="I36" s="96">
        <v>6.1</v>
      </c>
      <c r="J36" s="106">
        <v>112.3</v>
      </c>
      <c r="K36" s="113" t="s">
        <v>53</v>
      </c>
    </row>
    <row r="37" spans="1:11" ht="15" x14ac:dyDescent="0.25">
      <c r="A37" s="19"/>
      <c r="B37" s="12"/>
      <c r="C37" s="8"/>
      <c r="D37" s="107"/>
      <c r="E37" s="95"/>
      <c r="F37" s="96"/>
      <c r="G37" s="96"/>
      <c r="H37" s="96"/>
      <c r="I37" s="96"/>
      <c r="J37" s="96"/>
      <c r="K37" s="114"/>
    </row>
    <row r="38" spans="1:11" ht="15" x14ac:dyDescent="0.25">
      <c r="A38" s="19"/>
      <c r="B38" s="12"/>
      <c r="C38" s="8"/>
      <c r="D38" s="98" t="s">
        <v>28</v>
      </c>
      <c r="E38" s="95" t="s">
        <v>84</v>
      </c>
      <c r="F38" s="96">
        <v>200</v>
      </c>
      <c r="G38" s="96">
        <v>1</v>
      </c>
      <c r="H38" s="96">
        <v>0.1</v>
      </c>
      <c r="I38" s="96">
        <v>15.6</v>
      </c>
      <c r="J38" s="96">
        <v>66.900000000000006</v>
      </c>
      <c r="K38" s="109"/>
    </row>
    <row r="39" spans="1:11" ht="15" x14ac:dyDescent="0.25">
      <c r="A39" s="19"/>
      <c r="B39" s="12"/>
      <c r="C39" s="8"/>
      <c r="D39" s="98"/>
      <c r="E39" s="95" t="s">
        <v>118</v>
      </c>
      <c r="F39" s="96">
        <v>30</v>
      </c>
      <c r="G39" s="96">
        <v>2.2999999999999998</v>
      </c>
      <c r="H39" s="96">
        <v>0.2</v>
      </c>
      <c r="I39" s="96">
        <v>14.8</v>
      </c>
      <c r="J39" s="96">
        <v>70.3</v>
      </c>
      <c r="K39" s="109"/>
    </row>
    <row r="40" spans="1:11" ht="15" x14ac:dyDescent="0.25">
      <c r="A40" s="19"/>
      <c r="B40" s="12"/>
      <c r="C40" s="8"/>
      <c r="D40" s="52"/>
      <c r="E40" s="95" t="s">
        <v>76</v>
      </c>
      <c r="F40" s="96">
        <v>30</v>
      </c>
      <c r="G40" s="96">
        <v>2</v>
      </c>
      <c r="H40" s="96">
        <v>0.4</v>
      </c>
      <c r="I40" s="96">
        <v>18</v>
      </c>
      <c r="J40" s="96">
        <v>84</v>
      </c>
      <c r="K40" s="115"/>
    </row>
    <row r="41" spans="1:11" ht="15" x14ac:dyDescent="0.25">
      <c r="A41" s="19"/>
      <c r="B41" s="12"/>
      <c r="C41" s="8"/>
      <c r="D41" s="5"/>
      <c r="E41" s="102"/>
      <c r="F41" s="103"/>
      <c r="G41" s="103"/>
      <c r="H41" s="103"/>
      <c r="I41" s="103"/>
      <c r="J41" s="104"/>
      <c r="K41" s="111"/>
    </row>
    <row r="42" spans="1:11" ht="15" x14ac:dyDescent="0.25">
      <c r="A42" s="20"/>
      <c r="B42" s="13"/>
      <c r="C42" s="6"/>
      <c r="D42" s="14" t="s">
        <v>31</v>
      </c>
      <c r="E42" s="9"/>
      <c r="F42" s="15">
        <f>SUM(F33:F41)</f>
        <v>790</v>
      </c>
      <c r="G42" s="15">
        <f t="shared" ref="G42" si="2">SUM(G33:G41)</f>
        <v>27.000000000000004</v>
      </c>
      <c r="H42" s="15">
        <f t="shared" ref="H42" si="3">SUM(H33:H41)</f>
        <v>15.399999999999999</v>
      </c>
      <c r="I42" s="15">
        <f t="shared" ref="I42" si="4">SUM(I33:I41)</f>
        <v>103</v>
      </c>
      <c r="J42" s="32">
        <f t="shared" ref="J42" si="5">SUM(J33:J41)</f>
        <v>658.69999999999993</v>
      </c>
      <c r="K42" s="21"/>
    </row>
    <row r="43" spans="1:11" ht="15.75" customHeight="1" thickBot="1" x14ac:dyDescent="0.25">
      <c r="A43" s="25">
        <f>A25</f>
        <v>1</v>
      </c>
      <c r="B43" s="26">
        <f>B25</f>
        <v>2</v>
      </c>
      <c r="C43" s="184" t="s">
        <v>4</v>
      </c>
      <c r="D43" s="185"/>
      <c r="E43" s="27"/>
      <c r="F43" s="28">
        <f>F32+F42</f>
        <v>1360</v>
      </c>
      <c r="G43" s="28">
        <f t="shared" ref="G43" si="6">G32+G42</f>
        <v>65</v>
      </c>
      <c r="H43" s="28">
        <f t="shared" ref="H43" si="7">H32+H42</f>
        <v>26.699999999999996</v>
      </c>
      <c r="I43" s="28">
        <f t="shared" ref="I43" si="8">I32+I42</f>
        <v>169.5</v>
      </c>
      <c r="J43" s="33">
        <f t="shared" ref="J43" si="9">J32+J42</f>
        <v>1179.4000000000001</v>
      </c>
      <c r="K43" s="47"/>
    </row>
    <row r="44" spans="1:11" ht="15" x14ac:dyDescent="0.25">
      <c r="A44" s="19">
        <v>1</v>
      </c>
      <c r="B44" s="12">
        <v>3</v>
      </c>
      <c r="C44" s="8" t="s">
        <v>20</v>
      </c>
      <c r="D44" s="116"/>
      <c r="E44" s="117" t="s">
        <v>119</v>
      </c>
      <c r="F44" s="118">
        <v>60</v>
      </c>
      <c r="G44" s="118">
        <v>0.6</v>
      </c>
      <c r="H44" s="118">
        <v>0</v>
      </c>
      <c r="I44" s="118">
        <v>1.2</v>
      </c>
      <c r="J44" s="119">
        <v>7.4</v>
      </c>
      <c r="K44" s="120" t="s">
        <v>120</v>
      </c>
    </row>
    <row r="45" spans="1:11" ht="15" x14ac:dyDescent="0.25">
      <c r="A45" s="19"/>
      <c r="B45" s="12"/>
      <c r="C45" s="8"/>
      <c r="D45" s="121" t="s">
        <v>21</v>
      </c>
      <c r="E45" s="95" t="s">
        <v>44</v>
      </c>
      <c r="F45" s="96">
        <v>150</v>
      </c>
      <c r="G45" s="96">
        <v>12.7</v>
      </c>
      <c r="H45" s="96">
        <v>18</v>
      </c>
      <c r="I45" s="96">
        <v>3.2</v>
      </c>
      <c r="J45" s="106">
        <v>225.4</v>
      </c>
      <c r="K45" s="122" t="s">
        <v>121</v>
      </c>
    </row>
    <row r="46" spans="1:11" ht="15" x14ac:dyDescent="0.25">
      <c r="A46" s="19"/>
      <c r="B46" s="12"/>
      <c r="C46" s="8"/>
      <c r="D46" s="121" t="s">
        <v>22</v>
      </c>
      <c r="E46" s="95" t="s">
        <v>50</v>
      </c>
      <c r="F46" s="96">
        <v>200</v>
      </c>
      <c r="G46" s="96">
        <v>0.2</v>
      </c>
      <c r="H46" s="96">
        <v>0</v>
      </c>
      <c r="I46" s="96">
        <v>6.4</v>
      </c>
      <c r="J46" s="106">
        <v>26.8</v>
      </c>
      <c r="K46" s="122" t="s">
        <v>33</v>
      </c>
    </row>
    <row r="47" spans="1:11" ht="15" x14ac:dyDescent="0.25">
      <c r="A47" s="19"/>
      <c r="B47" s="12"/>
      <c r="C47" s="8"/>
      <c r="D47" s="121"/>
      <c r="E47" s="95" t="s">
        <v>75</v>
      </c>
      <c r="F47" s="96">
        <v>30</v>
      </c>
      <c r="G47" s="96">
        <v>2.2999999999999998</v>
      </c>
      <c r="H47" s="96">
        <v>0.2</v>
      </c>
      <c r="I47" s="96">
        <v>14.8</v>
      </c>
      <c r="J47" s="106">
        <v>70.3</v>
      </c>
      <c r="K47" s="111"/>
    </row>
    <row r="48" spans="1:11" ht="15" x14ac:dyDescent="0.25">
      <c r="A48" s="19"/>
      <c r="B48" s="12"/>
      <c r="C48" s="8"/>
      <c r="D48" s="121"/>
      <c r="E48" s="95" t="s">
        <v>76</v>
      </c>
      <c r="F48" s="96">
        <v>30</v>
      </c>
      <c r="G48" s="96">
        <v>2</v>
      </c>
      <c r="H48" s="96">
        <v>0.4</v>
      </c>
      <c r="I48" s="96">
        <v>18</v>
      </c>
      <c r="J48" s="106">
        <v>84</v>
      </c>
      <c r="K48" s="111"/>
    </row>
    <row r="49" spans="1:11" ht="15" x14ac:dyDescent="0.25">
      <c r="A49" s="19"/>
      <c r="B49" s="12"/>
      <c r="C49" s="8"/>
      <c r="D49" s="128"/>
      <c r="E49" s="110"/>
      <c r="F49" s="124"/>
      <c r="G49" s="124"/>
      <c r="H49" s="124"/>
      <c r="I49" s="124"/>
      <c r="J49" s="124"/>
      <c r="K49" s="111"/>
    </row>
    <row r="50" spans="1:11" ht="15" x14ac:dyDescent="0.25">
      <c r="A50" s="19"/>
      <c r="B50" s="12"/>
      <c r="C50" s="8"/>
      <c r="D50" s="5"/>
      <c r="E50" s="129"/>
      <c r="F50" s="130"/>
      <c r="G50" s="130"/>
      <c r="H50" s="130"/>
      <c r="I50" s="130"/>
      <c r="J50" s="131"/>
      <c r="K50" s="111"/>
    </row>
    <row r="51" spans="1:11" ht="15" x14ac:dyDescent="0.25">
      <c r="A51" s="20"/>
      <c r="B51" s="13"/>
      <c r="C51" s="6"/>
      <c r="D51" s="14" t="s">
        <v>31</v>
      </c>
      <c r="E51" s="67"/>
      <c r="F51" s="68">
        <f>SUM(F44:F50)</f>
        <v>470</v>
      </c>
      <c r="G51" s="68">
        <f t="shared" ref="G51" si="10">SUM(G44:G50)</f>
        <v>17.799999999999997</v>
      </c>
      <c r="H51" s="68">
        <f t="shared" ref="H51" si="11">SUM(H44:H50)</f>
        <v>18.599999999999998</v>
      </c>
      <c r="I51" s="68">
        <f t="shared" ref="I51" si="12">SUM(I44:I50)</f>
        <v>43.6</v>
      </c>
      <c r="J51" s="81">
        <f t="shared" ref="J51" si="13">SUM(J44:J50)</f>
        <v>413.90000000000003</v>
      </c>
      <c r="K51" s="66"/>
    </row>
    <row r="52" spans="1:11" ht="15" x14ac:dyDescent="0.25">
      <c r="A52" s="22">
        <f>A44</f>
        <v>1</v>
      </c>
      <c r="B52" s="11">
        <f>B44</f>
        <v>3</v>
      </c>
      <c r="C52" s="7" t="s">
        <v>23</v>
      </c>
      <c r="D52" s="98" t="s">
        <v>24</v>
      </c>
      <c r="E52" s="95" t="s">
        <v>122</v>
      </c>
      <c r="F52" s="96">
        <v>80</v>
      </c>
      <c r="G52" s="96">
        <v>2</v>
      </c>
      <c r="H52" s="96">
        <v>8.1</v>
      </c>
      <c r="I52" s="96">
        <v>8.4</v>
      </c>
      <c r="J52" s="106">
        <v>114.4</v>
      </c>
      <c r="K52" s="122" t="s">
        <v>45</v>
      </c>
    </row>
    <row r="53" spans="1:11" ht="15" x14ac:dyDescent="0.25">
      <c r="A53" s="19"/>
      <c r="B53" s="12"/>
      <c r="C53" s="8"/>
      <c r="D53" s="98" t="s">
        <v>25</v>
      </c>
      <c r="E53" s="95" t="s">
        <v>64</v>
      </c>
      <c r="F53" s="96">
        <v>200</v>
      </c>
      <c r="G53" s="96">
        <v>5.2</v>
      </c>
      <c r="H53" s="96">
        <v>2.8</v>
      </c>
      <c r="I53" s="96">
        <v>18.5</v>
      </c>
      <c r="J53" s="106">
        <v>119.6</v>
      </c>
      <c r="K53" s="122" t="s">
        <v>90</v>
      </c>
    </row>
    <row r="54" spans="1:11" ht="15" x14ac:dyDescent="0.25">
      <c r="A54" s="19"/>
      <c r="B54" s="12"/>
      <c r="C54" s="8"/>
      <c r="D54" s="98" t="s">
        <v>26</v>
      </c>
      <c r="E54" s="95" t="s">
        <v>123</v>
      </c>
      <c r="F54" s="96">
        <v>200</v>
      </c>
      <c r="G54" s="96">
        <v>27.3</v>
      </c>
      <c r="H54" s="96">
        <v>8.1</v>
      </c>
      <c r="I54" s="96">
        <v>33.200000000000003</v>
      </c>
      <c r="J54" s="106">
        <v>314.60000000000002</v>
      </c>
      <c r="K54" s="122" t="s">
        <v>125</v>
      </c>
    </row>
    <row r="55" spans="1:11" ht="15" x14ac:dyDescent="0.25">
      <c r="A55" s="19"/>
      <c r="B55" s="12"/>
      <c r="C55" s="8"/>
      <c r="D55" s="98" t="s">
        <v>28</v>
      </c>
      <c r="E55" s="95" t="s">
        <v>46</v>
      </c>
      <c r="F55" s="96">
        <v>200</v>
      </c>
      <c r="G55" s="96">
        <v>0.5</v>
      </c>
      <c r="H55" s="96">
        <v>0</v>
      </c>
      <c r="I55" s="96">
        <v>19.8</v>
      </c>
      <c r="J55" s="106">
        <v>81</v>
      </c>
      <c r="K55" s="122" t="s">
        <v>124</v>
      </c>
    </row>
    <row r="56" spans="1:11" ht="15" x14ac:dyDescent="0.25">
      <c r="A56" s="19"/>
      <c r="B56" s="12"/>
      <c r="C56" s="8"/>
      <c r="D56" s="107"/>
      <c r="E56" s="95" t="s">
        <v>118</v>
      </c>
      <c r="F56" s="96">
        <v>30</v>
      </c>
      <c r="G56" s="96">
        <v>2.2999999999999998</v>
      </c>
      <c r="H56" s="96">
        <v>0.2</v>
      </c>
      <c r="I56" s="96">
        <v>14.8</v>
      </c>
      <c r="J56" s="96">
        <v>70.3</v>
      </c>
      <c r="K56" s="114"/>
    </row>
    <row r="57" spans="1:11" ht="15" x14ac:dyDescent="0.25">
      <c r="A57" s="19"/>
      <c r="B57" s="12"/>
      <c r="C57" s="8"/>
      <c r="D57" s="98"/>
      <c r="E57" s="95" t="s">
        <v>76</v>
      </c>
      <c r="F57" s="96">
        <v>30</v>
      </c>
      <c r="G57" s="96">
        <v>2</v>
      </c>
      <c r="H57" s="96">
        <v>0.4</v>
      </c>
      <c r="I57" s="96">
        <v>18</v>
      </c>
      <c r="J57" s="96">
        <v>84</v>
      </c>
      <c r="K57" s="109"/>
    </row>
    <row r="58" spans="1:11" ht="15" x14ac:dyDescent="0.25">
      <c r="A58" s="19"/>
      <c r="B58" s="12"/>
      <c r="C58" s="8"/>
      <c r="D58" s="123"/>
      <c r="E58" s="124"/>
      <c r="F58" s="124"/>
      <c r="G58" s="124"/>
      <c r="H58" s="124"/>
      <c r="I58" s="124"/>
      <c r="J58" s="124"/>
      <c r="K58" s="111"/>
    </row>
    <row r="59" spans="1:11" ht="15" x14ac:dyDescent="0.25">
      <c r="A59" s="19"/>
      <c r="B59" s="12"/>
      <c r="C59" s="8"/>
      <c r="D59" s="5"/>
      <c r="E59" s="124"/>
      <c r="F59" s="124"/>
      <c r="G59" s="124"/>
      <c r="H59" s="124"/>
      <c r="I59" s="124"/>
      <c r="J59" s="124"/>
      <c r="K59" s="125"/>
    </row>
    <row r="60" spans="1:11" ht="15" x14ac:dyDescent="0.25">
      <c r="A60" s="19"/>
      <c r="B60" s="12"/>
      <c r="C60" s="8"/>
      <c r="D60" s="5"/>
      <c r="E60" s="126"/>
      <c r="F60" s="127">
        <v>250</v>
      </c>
      <c r="G60" s="103"/>
      <c r="H60" s="103"/>
      <c r="I60" s="103"/>
      <c r="J60" s="104"/>
      <c r="K60" s="105"/>
    </row>
    <row r="61" spans="1:11" ht="15" x14ac:dyDescent="0.25">
      <c r="A61" s="20"/>
      <c r="B61" s="13"/>
      <c r="C61" s="6"/>
      <c r="D61" s="14" t="s">
        <v>31</v>
      </c>
      <c r="E61" s="37"/>
      <c r="F61" s="34">
        <f>SUM(F52:F60)</f>
        <v>990</v>
      </c>
      <c r="G61" s="15">
        <f t="shared" ref="G61" si="14">SUM(G52:G60)</f>
        <v>39.299999999999997</v>
      </c>
      <c r="H61" s="15">
        <f t="shared" ref="H61" si="15">SUM(H52:H60)</f>
        <v>19.599999999999998</v>
      </c>
      <c r="I61" s="15">
        <f t="shared" ref="I61" si="16">SUM(I52:I60)</f>
        <v>112.7</v>
      </c>
      <c r="J61" s="32">
        <f t="shared" ref="J61" si="17">SUM(J52:J60)</f>
        <v>783.9</v>
      </c>
      <c r="K61" s="21"/>
    </row>
    <row r="62" spans="1:11" ht="15.75" customHeight="1" thickBot="1" x14ac:dyDescent="0.25">
      <c r="A62" s="44">
        <f>A44</f>
        <v>1</v>
      </c>
      <c r="B62" s="45">
        <f>B44</f>
        <v>3</v>
      </c>
      <c r="C62" s="182" t="s">
        <v>4</v>
      </c>
      <c r="D62" s="183"/>
      <c r="E62" s="46"/>
      <c r="F62" s="41">
        <f>F51+F61</f>
        <v>1460</v>
      </c>
      <c r="G62" s="41">
        <f t="shared" ref="G62" si="18">G51+G61</f>
        <v>57.099999999999994</v>
      </c>
      <c r="H62" s="41">
        <f t="shared" ref="H62" si="19">H51+H61</f>
        <v>38.199999999999996</v>
      </c>
      <c r="I62" s="41">
        <f t="shared" ref="I62" si="20">I51+I61</f>
        <v>156.30000000000001</v>
      </c>
      <c r="J62" s="43">
        <f t="shared" ref="J62" si="21">J51+J61</f>
        <v>1197.8</v>
      </c>
      <c r="K62" s="51"/>
    </row>
    <row r="63" spans="1:11" ht="15" x14ac:dyDescent="0.25">
      <c r="A63" s="16">
        <v>1</v>
      </c>
      <c r="B63" s="17">
        <v>4</v>
      </c>
      <c r="C63" s="18" t="s">
        <v>20</v>
      </c>
      <c r="D63" s="132"/>
      <c r="E63" s="92" t="s">
        <v>65</v>
      </c>
      <c r="F63" s="93">
        <v>60</v>
      </c>
      <c r="G63" s="93">
        <v>1.26</v>
      </c>
      <c r="H63" s="93">
        <v>2.46</v>
      </c>
      <c r="I63" s="93">
        <v>6.48</v>
      </c>
      <c r="J63" s="112">
        <v>53.4</v>
      </c>
      <c r="K63" s="133" t="s">
        <v>101</v>
      </c>
    </row>
    <row r="64" spans="1:11" ht="15" x14ac:dyDescent="0.25">
      <c r="A64" s="19"/>
      <c r="B64" s="12"/>
      <c r="C64" s="8"/>
      <c r="D64" s="121" t="s">
        <v>21</v>
      </c>
      <c r="E64" s="95" t="s">
        <v>59</v>
      </c>
      <c r="F64" s="96">
        <v>150</v>
      </c>
      <c r="G64" s="96">
        <v>3.6</v>
      </c>
      <c r="H64" s="96">
        <v>4.8</v>
      </c>
      <c r="I64" s="96">
        <v>36.4</v>
      </c>
      <c r="J64" s="106">
        <v>203.5</v>
      </c>
      <c r="K64" s="122" t="s">
        <v>42</v>
      </c>
    </row>
    <row r="65" spans="1:11" ht="15" x14ac:dyDescent="0.25">
      <c r="A65" s="19"/>
      <c r="B65" s="12"/>
      <c r="C65" s="8"/>
      <c r="D65" s="134"/>
      <c r="E65" s="95" t="s">
        <v>96</v>
      </c>
      <c r="F65" s="96">
        <v>100</v>
      </c>
      <c r="G65" s="96">
        <v>13.7</v>
      </c>
      <c r="H65" s="96">
        <v>13</v>
      </c>
      <c r="I65" s="96">
        <v>12.3</v>
      </c>
      <c r="J65" s="106">
        <v>221.4</v>
      </c>
      <c r="K65" s="125"/>
    </row>
    <row r="66" spans="1:11" ht="15" x14ac:dyDescent="0.25">
      <c r="A66" s="19"/>
      <c r="B66" s="12"/>
      <c r="C66" s="8"/>
      <c r="D66" s="121" t="s">
        <v>22</v>
      </c>
      <c r="E66" s="95" t="s">
        <v>34</v>
      </c>
      <c r="F66" s="96">
        <v>200</v>
      </c>
      <c r="G66" s="96">
        <v>0.2</v>
      </c>
      <c r="H66" s="96">
        <v>0.1</v>
      </c>
      <c r="I66" s="96">
        <v>6.6</v>
      </c>
      <c r="J66" s="106">
        <v>27.9</v>
      </c>
      <c r="K66" s="122" t="s">
        <v>102</v>
      </c>
    </row>
    <row r="67" spans="1:11" ht="15" x14ac:dyDescent="0.25">
      <c r="A67" s="19"/>
      <c r="B67" s="12"/>
      <c r="C67" s="8"/>
      <c r="D67" s="121"/>
      <c r="E67" s="95" t="s">
        <v>68</v>
      </c>
      <c r="F67" s="96"/>
      <c r="G67" s="96"/>
      <c r="H67" s="96"/>
      <c r="I67" s="96"/>
      <c r="J67" s="96"/>
      <c r="K67" s="108"/>
    </row>
    <row r="68" spans="1:11" ht="15" x14ac:dyDescent="0.25">
      <c r="A68" s="19"/>
      <c r="B68" s="12"/>
      <c r="C68" s="8"/>
      <c r="D68" s="135"/>
      <c r="E68" s="95" t="s">
        <v>75</v>
      </c>
      <c r="F68" s="96">
        <v>30</v>
      </c>
      <c r="G68" s="96">
        <v>2.2999999999999998</v>
      </c>
      <c r="H68" s="96">
        <v>0.2</v>
      </c>
      <c r="I68" s="96">
        <v>14.8</v>
      </c>
      <c r="J68" s="96">
        <v>70.3</v>
      </c>
      <c r="K68" s="109"/>
    </row>
    <row r="69" spans="1:11" ht="15" x14ac:dyDescent="0.25">
      <c r="A69" s="19"/>
      <c r="B69" s="12"/>
      <c r="C69" s="8"/>
      <c r="D69" s="135"/>
      <c r="E69" s="95" t="s">
        <v>76</v>
      </c>
      <c r="F69" s="96">
        <v>30</v>
      </c>
      <c r="G69" s="96">
        <v>2</v>
      </c>
      <c r="H69" s="96">
        <v>0.4</v>
      </c>
      <c r="I69" s="96">
        <v>18</v>
      </c>
      <c r="J69" s="96">
        <v>84</v>
      </c>
      <c r="K69" s="136"/>
    </row>
    <row r="70" spans="1:11" ht="15" x14ac:dyDescent="0.25">
      <c r="A70" s="20"/>
      <c r="B70" s="13"/>
      <c r="C70" s="6"/>
      <c r="D70" s="50" t="s">
        <v>31</v>
      </c>
      <c r="E70" s="75"/>
      <c r="F70" s="82">
        <f>SUM(F63:F69)</f>
        <v>570</v>
      </c>
      <c r="G70" s="82">
        <f t="shared" ref="G70" si="22">SUM(G63:G69)</f>
        <v>23.06</v>
      </c>
      <c r="H70" s="83">
        <f t="shared" ref="H70" si="23">SUM(H63:H69)</f>
        <v>20.959999999999997</v>
      </c>
      <c r="I70" s="82">
        <f t="shared" ref="I70" si="24">SUM(I63:I69)</f>
        <v>94.58</v>
      </c>
      <c r="J70" s="84">
        <f t="shared" ref="J70" si="25">SUM(J63:J69)</f>
        <v>660.49999999999989</v>
      </c>
      <c r="K70" s="76"/>
    </row>
    <row r="71" spans="1:11" ht="15" x14ac:dyDescent="0.25">
      <c r="A71" s="22">
        <f>A63</f>
        <v>1</v>
      </c>
      <c r="B71" s="11">
        <f>B63</f>
        <v>4</v>
      </c>
      <c r="C71" s="7" t="s">
        <v>23</v>
      </c>
      <c r="D71" s="98" t="s">
        <v>24</v>
      </c>
      <c r="E71" s="95" t="s">
        <v>126</v>
      </c>
      <c r="F71" s="137">
        <v>80</v>
      </c>
      <c r="G71" s="137">
        <v>0.7</v>
      </c>
      <c r="H71" s="137">
        <v>4.0999999999999996</v>
      </c>
      <c r="I71" s="137">
        <v>2.5</v>
      </c>
      <c r="J71" s="138">
        <v>49.9</v>
      </c>
      <c r="K71" s="113" t="s">
        <v>127</v>
      </c>
    </row>
    <row r="72" spans="1:11" ht="15" x14ac:dyDescent="0.25">
      <c r="A72" s="19"/>
      <c r="B72" s="12"/>
      <c r="C72" s="8"/>
      <c r="D72" s="98" t="s">
        <v>25</v>
      </c>
      <c r="E72" s="95" t="s">
        <v>54</v>
      </c>
      <c r="F72" s="96">
        <v>200</v>
      </c>
      <c r="G72" s="96">
        <v>6.7</v>
      </c>
      <c r="H72" s="96">
        <v>4.5999999999999996</v>
      </c>
      <c r="I72" s="96">
        <v>16.3</v>
      </c>
      <c r="J72" s="106">
        <v>133.1</v>
      </c>
      <c r="K72" s="113" t="s">
        <v>55</v>
      </c>
    </row>
    <row r="73" spans="1:11" ht="15" x14ac:dyDescent="0.25">
      <c r="A73" s="19"/>
      <c r="B73" s="12"/>
      <c r="C73" s="8"/>
      <c r="D73" s="98" t="s">
        <v>26</v>
      </c>
      <c r="E73" s="95" t="s">
        <v>57</v>
      </c>
      <c r="F73" s="96">
        <v>150</v>
      </c>
      <c r="G73" s="96">
        <v>5.3</v>
      </c>
      <c r="H73" s="96">
        <v>5.5</v>
      </c>
      <c r="I73" s="96">
        <v>32.700000000000003</v>
      </c>
      <c r="J73" s="106">
        <v>202</v>
      </c>
      <c r="K73" s="113" t="s">
        <v>128</v>
      </c>
    </row>
    <row r="74" spans="1:11" ht="15" x14ac:dyDescent="0.25">
      <c r="A74" s="19"/>
      <c r="B74" s="12"/>
      <c r="C74" s="8"/>
      <c r="D74" s="98" t="s">
        <v>27</v>
      </c>
      <c r="E74" s="95" t="s">
        <v>88</v>
      </c>
      <c r="F74" s="96">
        <v>75</v>
      </c>
      <c r="G74" s="96">
        <v>13.7</v>
      </c>
      <c r="H74" s="96">
        <v>13.6</v>
      </c>
      <c r="I74" s="96">
        <v>12.2</v>
      </c>
      <c r="J74" s="106">
        <v>226.3</v>
      </c>
      <c r="K74" s="139"/>
    </row>
    <row r="75" spans="1:11" ht="15" x14ac:dyDescent="0.25">
      <c r="A75" s="19"/>
      <c r="B75" s="12"/>
      <c r="C75" s="8"/>
      <c r="D75" s="107"/>
      <c r="E75" s="95" t="s">
        <v>83</v>
      </c>
      <c r="F75" s="96">
        <v>25</v>
      </c>
      <c r="G75" s="96">
        <v>0.7</v>
      </c>
      <c r="H75" s="96">
        <v>0.5</v>
      </c>
      <c r="I75" s="96">
        <v>1.8</v>
      </c>
      <c r="J75" s="106">
        <v>14.1</v>
      </c>
      <c r="K75" s="113" t="s">
        <v>129</v>
      </c>
    </row>
    <row r="76" spans="1:11" ht="15" x14ac:dyDescent="0.25">
      <c r="A76" s="19"/>
      <c r="B76" s="12"/>
      <c r="C76" s="8"/>
      <c r="D76" s="98" t="s">
        <v>28</v>
      </c>
      <c r="E76" s="95" t="s">
        <v>80</v>
      </c>
      <c r="F76" s="96">
        <v>200</v>
      </c>
      <c r="G76" s="96">
        <v>0.5</v>
      </c>
      <c r="H76" s="96">
        <v>0</v>
      </c>
      <c r="I76" s="96">
        <v>19.8</v>
      </c>
      <c r="J76" s="106">
        <v>81</v>
      </c>
      <c r="K76" s="113" t="s">
        <v>130</v>
      </c>
    </row>
    <row r="77" spans="1:11" ht="15" x14ac:dyDescent="0.25">
      <c r="A77" s="19"/>
      <c r="B77" s="12"/>
      <c r="C77" s="8"/>
      <c r="D77" s="98"/>
      <c r="E77" s="95" t="s">
        <v>75</v>
      </c>
      <c r="F77" s="96">
        <v>30</v>
      </c>
      <c r="G77" s="96">
        <v>2.2999999999999998</v>
      </c>
      <c r="H77" s="96">
        <v>0.2</v>
      </c>
      <c r="I77" s="96">
        <v>14.8</v>
      </c>
      <c r="J77" s="96">
        <v>70.3</v>
      </c>
      <c r="K77" s="108"/>
    </row>
    <row r="78" spans="1:11" ht="15" x14ac:dyDescent="0.25">
      <c r="A78" s="19"/>
      <c r="B78" s="12"/>
      <c r="C78" s="8"/>
      <c r="D78" s="52"/>
      <c r="E78" s="95" t="s">
        <v>76</v>
      </c>
      <c r="F78" s="96">
        <v>30</v>
      </c>
      <c r="G78" s="96">
        <v>2</v>
      </c>
      <c r="H78" s="96">
        <v>0.4</v>
      </c>
      <c r="I78" s="96">
        <v>18</v>
      </c>
      <c r="J78" s="96">
        <v>84</v>
      </c>
      <c r="K78" s="109"/>
    </row>
    <row r="79" spans="1:11" ht="15" x14ac:dyDescent="0.25">
      <c r="A79" s="19"/>
      <c r="B79" s="12"/>
      <c r="C79" s="8"/>
      <c r="D79" s="52"/>
      <c r="E79" s="140"/>
      <c r="F79" s="140"/>
      <c r="G79" s="140"/>
      <c r="H79" s="140"/>
      <c r="I79" s="140"/>
      <c r="J79" s="140"/>
      <c r="K79" s="136"/>
    </row>
    <row r="80" spans="1:11" ht="15" x14ac:dyDescent="0.25">
      <c r="A80" s="20"/>
      <c r="B80" s="13"/>
      <c r="C80" s="6"/>
      <c r="D80" s="14" t="s">
        <v>31</v>
      </c>
      <c r="E80" s="37"/>
      <c r="F80" s="34">
        <f>SUM(F71:F78)</f>
        <v>790</v>
      </c>
      <c r="G80" s="34">
        <f>SUM(G71:G78)</f>
        <v>31.9</v>
      </c>
      <c r="H80" s="38">
        <f>SUM(H71:H78)</f>
        <v>28.899999999999995</v>
      </c>
      <c r="I80" s="34">
        <f>SUM(I71:I78)</f>
        <v>118.1</v>
      </c>
      <c r="J80" s="35">
        <f>SUM(J71:J78)</f>
        <v>860.69999999999993</v>
      </c>
      <c r="K80" s="36"/>
    </row>
    <row r="81" spans="1:11" ht="15.75" customHeight="1" thickBot="1" x14ac:dyDescent="0.25">
      <c r="A81" s="25">
        <f>A63</f>
        <v>1</v>
      </c>
      <c r="B81" s="26">
        <f>B63</f>
        <v>4</v>
      </c>
      <c r="C81" s="184" t="s">
        <v>4</v>
      </c>
      <c r="D81" s="185"/>
      <c r="E81" s="27"/>
      <c r="F81" s="28">
        <f>F70+F80</f>
        <v>1360</v>
      </c>
      <c r="G81" s="28">
        <f t="shared" ref="G81" si="26">G70+G80</f>
        <v>54.959999999999994</v>
      </c>
      <c r="H81" s="39">
        <f t="shared" ref="H81" si="27">H70+H80</f>
        <v>49.859999999999992</v>
      </c>
      <c r="I81" s="28">
        <f t="shared" ref="I81" si="28">I70+I80</f>
        <v>212.68</v>
      </c>
      <c r="J81" s="33">
        <f t="shared" ref="J81" si="29">J70+J80</f>
        <v>1521.1999999999998</v>
      </c>
      <c r="K81" s="47"/>
    </row>
    <row r="82" spans="1:11" ht="15" x14ac:dyDescent="0.25">
      <c r="A82" s="16">
        <v>1</v>
      </c>
      <c r="B82" s="17">
        <v>5</v>
      </c>
      <c r="C82" s="18" t="s">
        <v>20</v>
      </c>
      <c r="D82" s="91" t="s">
        <v>21</v>
      </c>
      <c r="E82" s="92" t="s">
        <v>131</v>
      </c>
      <c r="F82" s="93">
        <v>150</v>
      </c>
      <c r="G82" s="93">
        <v>4.9000000000000004</v>
      </c>
      <c r="H82" s="93">
        <v>6.9</v>
      </c>
      <c r="I82" s="93">
        <v>24.6</v>
      </c>
      <c r="J82" s="112">
        <v>179.9</v>
      </c>
      <c r="K82" s="133" t="s">
        <v>136</v>
      </c>
    </row>
    <row r="83" spans="1:11" ht="15" x14ac:dyDescent="0.25">
      <c r="A83" s="19"/>
      <c r="B83" s="12"/>
      <c r="C83" s="8"/>
      <c r="D83" s="52"/>
      <c r="E83" s="95" t="s">
        <v>40</v>
      </c>
      <c r="F83" s="96">
        <v>200</v>
      </c>
      <c r="G83" s="96">
        <v>4.7</v>
      </c>
      <c r="H83" s="96">
        <v>3.5</v>
      </c>
      <c r="I83" s="96">
        <v>12.5</v>
      </c>
      <c r="J83" s="106">
        <v>100.4</v>
      </c>
      <c r="K83" s="141" t="s">
        <v>73</v>
      </c>
    </row>
    <row r="84" spans="1:11" ht="15" x14ac:dyDescent="0.25">
      <c r="A84" s="19"/>
      <c r="B84" s="12"/>
      <c r="C84" s="8"/>
      <c r="D84" s="98" t="s">
        <v>22</v>
      </c>
      <c r="E84" s="95" t="s">
        <v>75</v>
      </c>
      <c r="F84" s="96">
        <v>30</v>
      </c>
      <c r="G84" s="96">
        <v>2.2999999999999998</v>
      </c>
      <c r="H84" s="96">
        <v>0.2</v>
      </c>
      <c r="I84" s="96">
        <v>14.8</v>
      </c>
      <c r="J84" s="96">
        <v>70.3</v>
      </c>
      <c r="K84" s="114"/>
    </row>
    <row r="85" spans="1:11" ht="15" x14ac:dyDescent="0.25">
      <c r="A85" s="19"/>
      <c r="B85" s="12"/>
      <c r="C85" s="8"/>
      <c r="D85" s="98"/>
      <c r="E85" s="95" t="s">
        <v>76</v>
      </c>
      <c r="F85" s="96">
        <v>30</v>
      </c>
      <c r="G85" s="96">
        <v>2.2999999999999998</v>
      </c>
      <c r="H85" s="96">
        <v>0.4</v>
      </c>
      <c r="I85" s="96">
        <v>18</v>
      </c>
      <c r="J85" s="96">
        <v>84</v>
      </c>
      <c r="K85" s="109"/>
    </row>
    <row r="86" spans="1:11" ht="15" x14ac:dyDescent="0.25">
      <c r="A86" s="19"/>
      <c r="B86" s="12"/>
      <c r="C86" s="8"/>
      <c r="D86" s="98"/>
      <c r="E86" s="95" t="s">
        <v>52</v>
      </c>
      <c r="F86" s="96">
        <v>270</v>
      </c>
      <c r="G86" s="96">
        <v>1.1000000000000001</v>
      </c>
      <c r="H86" s="96">
        <v>1.2</v>
      </c>
      <c r="I86" s="96">
        <v>26.5</v>
      </c>
      <c r="J86" s="96">
        <v>119.9</v>
      </c>
      <c r="K86" s="109"/>
    </row>
    <row r="87" spans="1:11" ht="15" x14ac:dyDescent="0.25">
      <c r="A87" s="19"/>
      <c r="B87" s="12"/>
      <c r="C87" s="8"/>
      <c r="D87" s="5"/>
      <c r="E87" s="102"/>
      <c r="F87" s="142"/>
      <c r="G87" s="142"/>
      <c r="H87" s="143"/>
      <c r="I87" s="142"/>
      <c r="J87" s="144"/>
      <c r="K87" s="111"/>
    </row>
    <row r="88" spans="1:11" ht="15" x14ac:dyDescent="0.25">
      <c r="A88" s="19"/>
      <c r="B88" s="12"/>
      <c r="C88" s="8"/>
      <c r="D88" s="5"/>
      <c r="E88" s="129"/>
      <c r="F88" s="145"/>
      <c r="G88" s="145"/>
      <c r="H88" s="146"/>
      <c r="I88" s="145"/>
      <c r="J88" s="147"/>
      <c r="K88" s="111"/>
    </row>
    <row r="89" spans="1:11" ht="15" x14ac:dyDescent="0.25">
      <c r="A89" s="20"/>
      <c r="B89" s="13"/>
      <c r="C89" s="6"/>
      <c r="D89" s="14" t="s">
        <v>31</v>
      </c>
      <c r="E89" s="67"/>
      <c r="F89" s="85">
        <f>SUM(F82:F88)</f>
        <v>680</v>
      </c>
      <c r="G89" s="85">
        <f t="shared" ref="G89" si="30">SUM(G82:G88)</f>
        <v>15.300000000000002</v>
      </c>
      <c r="H89" s="86">
        <f t="shared" ref="H89" si="31">SUM(H82:H88)</f>
        <v>12.2</v>
      </c>
      <c r="I89" s="85">
        <f t="shared" ref="I89" si="32">SUM(I82:I88)</f>
        <v>96.4</v>
      </c>
      <c r="J89" s="87">
        <f t="shared" ref="J89" si="33">SUM(J82:J88)</f>
        <v>554.5</v>
      </c>
      <c r="K89" s="71"/>
    </row>
    <row r="90" spans="1:11" ht="15" x14ac:dyDescent="0.25">
      <c r="A90" s="22">
        <f>A82</f>
        <v>1</v>
      </c>
      <c r="B90" s="11">
        <f>B82</f>
        <v>5</v>
      </c>
      <c r="C90" s="7" t="s">
        <v>23</v>
      </c>
      <c r="D90" s="98" t="s">
        <v>24</v>
      </c>
      <c r="E90" s="95" t="s">
        <v>132</v>
      </c>
      <c r="F90" s="96">
        <v>60</v>
      </c>
      <c r="G90" s="96">
        <v>0.84</v>
      </c>
      <c r="H90" s="96">
        <v>6.06</v>
      </c>
      <c r="I90" s="96">
        <v>4.08</v>
      </c>
      <c r="J90" s="106">
        <v>74.400000000000006</v>
      </c>
      <c r="K90" s="122" t="s">
        <v>137</v>
      </c>
    </row>
    <row r="91" spans="1:11" ht="15" x14ac:dyDescent="0.25">
      <c r="A91" s="19"/>
      <c r="B91" s="12"/>
      <c r="C91" s="8"/>
      <c r="D91" s="98" t="s">
        <v>25</v>
      </c>
      <c r="E91" s="95" t="s">
        <v>133</v>
      </c>
      <c r="F91" s="96">
        <v>200</v>
      </c>
      <c r="G91" s="96">
        <v>4.7</v>
      </c>
      <c r="H91" s="96">
        <v>5.6</v>
      </c>
      <c r="I91" s="96">
        <v>5.7</v>
      </c>
      <c r="J91" s="106">
        <v>92.2</v>
      </c>
      <c r="K91" s="122" t="s">
        <v>90</v>
      </c>
    </row>
    <row r="92" spans="1:11" ht="15" x14ac:dyDescent="0.25">
      <c r="A92" s="19"/>
      <c r="B92" s="12"/>
      <c r="C92" s="8"/>
      <c r="D92" s="98" t="s">
        <v>26</v>
      </c>
      <c r="E92" s="95" t="s">
        <v>62</v>
      </c>
      <c r="F92" s="96">
        <v>150</v>
      </c>
      <c r="G92" s="96">
        <v>8.1999999999999993</v>
      </c>
      <c r="H92" s="96">
        <v>6.9</v>
      </c>
      <c r="I92" s="96">
        <v>35.9</v>
      </c>
      <c r="J92" s="106">
        <v>238.9</v>
      </c>
      <c r="K92" s="122" t="s">
        <v>138</v>
      </c>
    </row>
    <row r="93" spans="1:11" ht="15" x14ac:dyDescent="0.25">
      <c r="A93" s="19"/>
      <c r="B93" s="12"/>
      <c r="C93" s="8"/>
      <c r="D93" s="98" t="s">
        <v>27</v>
      </c>
      <c r="E93" s="95" t="s">
        <v>37</v>
      </c>
      <c r="F93" s="96">
        <v>97.3</v>
      </c>
      <c r="G93" s="96">
        <v>14.3</v>
      </c>
      <c r="H93" s="96">
        <v>3.2</v>
      </c>
      <c r="I93" s="96">
        <v>10</v>
      </c>
      <c r="J93" s="106">
        <v>126.5</v>
      </c>
      <c r="K93" s="125"/>
    </row>
    <row r="94" spans="1:11" ht="15" x14ac:dyDescent="0.25">
      <c r="A94" s="19"/>
      <c r="B94" s="12"/>
      <c r="C94" s="8"/>
      <c r="D94" s="98" t="s">
        <v>28</v>
      </c>
      <c r="E94" s="95" t="s">
        <v>134</v>
      </c>
      <c r="F94" s="96">
        <v>25</v>
      </c>
      <c r="G94" s="96">
        <v>0.7</v>
      </c>
      <c r="H94" s="96">
        <v>0.5</v>
      </c>
      <c r="I94" s="96">
        <v>1.8</v>
      </c>
      <c r="J94" s="106">
        <v>14.1</v>
      </c>
      <c r="K94" s="122" t="s">
        <v>91</v>
      </c>
    </row>
    <row r="95" spans="1:11" ht="15" x14ac:dyDescent="0.25">
      <c r="A95" s="19"/>
      <c r="B95" s="12"/>
      <c r="C95" s="8"/>
      <c r="D95" s="98" t="s">
        <v>29</v>
      </c>
      <c r="E95" s="95" t="s">
        <v>135</v>
      </c>
      <c r="F95" s="96">
        <v>200</v>
      </c>
      <c r="G95" s="96">
        <v>0</v>
      </c>
      <c r="H95" s="96">
        <v>0</v>
      </c>
      <c r="I95" s="96">
        <v>30.6</v>
      </c>
      <c r="J95" s="96">
        <v>118</v>
      </c>
      <c r="K95" s="108"/>
    </row>
    <row r="96" spans="1:11" ht="15" x14ac:dyDescent="0.25">
      <c r="A96" s="19"/>
      <c r="B96" s="12"/>
      <c r="C96" s="8"/>
      <c r="D96" s="98" t="s">
        <v>30</v>
      </c>
      <c r="E96" s="95" t="s">
        <v>52</v>
      </c>
      <c r="F96" s="96">
        <v>270</v>
      </c>
      <c r="G96" s="96">
        <v>1.1000000000000001</v>
      </c>
      <c r="H96" s="96">
        <v>1.2</v>
      </c>
      <c r="I96" s="96">
        <v>26.5</v>
      </c>
      <c r="J96" s="96">
        <v>119.9</v>
      </c>
      <c r="K96" s="109"/>
    </row>
    <row r="97" spans="1:11" ht="15" x14ac:dyDescent="0.25">
      <c r="A97" s="19"/>
      <c r="B97" s="12"/>
      <c r="C97" s="8"/>
      <c r="D97" s="52"/>
      <c r="E97" s="95" t="s">
        <v>75</v>
      </c>
      <c r="F97" s="96">
        <v>30</v>
      </c>
      <c r="G97" s="96">
        <v>2.2999999999999998</v>
      </c>
      <c r="H97" s="96">
        <v>0.2</v>
      </c>
      <c r="I97" s="96">
        <v>14.5</v>
      </c>
      <c r="J97" s="96">
        <v>70.3</v>
      </c>
      <c r="K97" s="109"/>
    </row>
    <row r="98" spans="1:11" ht="15" x14ac:dyDescent="0.25">
      <c r="A98" s="19"/>
      <c r="B98" s="12"/>
      <c r="C98" s="8"/>
      <c r="D98" s="52"/>
      <c r="E98" s="95" t="s">
        <v>76</v>
      </c>
      <c r="F98" s="96">
        <v>30</v>
      </c>
      <c r="G98" s="96">
        <v>2</v>
      </c>
      <c r="H98" s="96">
        <v>0.4</v>
      </c>
      <c r="I98" s="96">
        <v>18</v>
      </c>
      <c r="J98" s="96">
        <v>84</v>
      </c>
      <c r="K98" s="115"/>
    </row>
    <row r="99" spans="1:11" ht="15" x14ac:dyDescent="0.25">
      <c r="A99" s="20"/>
      <c r="B99" s="13"/>
      <c r="C99" s="6"/>
      <c r="D99" s="14" t="s">
        <v>31</v>
      </c>
      <c r="E99" s="37"/>
      <c r="F99" s="77">
        <f>SUM(F90:F98)</f>
        <v>1062.3</v>
      </c>
      <c r="G99" s="77">
        <f t="shared" ref="G99" si="34">SUM(G90:G98)</f>
        <v>34.14</v>
      </c>
      <c r="H99" s="78">
        <f t="shared" ref="H99" si="35">SUM(H90:H98)</f>
        <v>24.06</v>
      </c>
      <c r="I99" s="77">
        <f t="shared" ref="I99" si="36">SUM(I90:I98)</f>
        <v>147.07999999999998</v>
      </c>
      <c r="J99" s="79">
        <f t="shared" ref="J99" si="37">SUM(J90:J98)</f>
        <v>938.3</v>
      </c>
      <c r="K99" s="66"/>
    </row>
    <row r="100" spans="1:11" ht="15.75" customHeight="1" thickBot="1" x14ac:dyDescent="0.25">
      <c r="A100" s="25">
        <f>A82</f>
        <v>1</v>
      </c>
      <c r="B100" s="26">
        <f>B82</f>
        <v>5</v>
      </c>
      <c r="C100" s="184" t="s">
        <v>4</v>
      </c>
      <c r="D100" s="185"/>
      <c r="E100" s="27"/>
      <c r="F100" s="28">
        <f>F89+F99</f>
        <v>1742.3</v>
      </c>
      <c r="G100" s="28">
        <f t="shared" ref="G100" si="38">G89+G99</f>
        <v>49.440000000000005</v>
      </c>
      <c r="H100" s="39">
        <f t="shared" ref="H100" si="39">H89+H99</f>
        <v>36.26</v>
      </c>
      <c r="I100" s="28">
        <f t="shared" ref="I100" si="40">I89+I99</f>
        <v>243.48</v>
      </c>
      <c r="J100" s="33">
        <f t="shared" ref="J100" si="41">J89+J99</f>
        <v>1492.8</v>
      </c>
      <c r="K100" s="47"/>
    </row>
    <row r="101" spans="1:11" ht="15" x14ac:dyDescent="0.25">
      <c r="A101" s="16">
        <v>2</v>
      </c>
      <c r="B101" s="17">
        <v>1</v>
      </c>
      <c r="C101" s="18" t="s">
        <v>20</v>
      </c>
      <c r="D101" s="91" t="s">
        <v>21</v>
      </c>
      <c r="E101" s="92" t="s">
        <v>108</v>
      </c>
      <c r="F101" s="148">
        <v>200</v>
      </c>
      <c r="G101" s="93">
        <v>6.8</v>
      </c>
      <c r="H101" s="93">
        <v>7.4</v>
      </c>
      <c r="I101" s="93">
        <v>24.6</v>
      </c>
      <c r="J101" s="112">
        <v>192.7</v>
      </c>
      <c r="K101" s="149" t="s">
        <v>72</v>
      </c>
    </row>
    <row r="102" spans="1:11" ht="15" x14ac:dyDescent="0.25">
      <c r="A102" s="19"/>
      <c r="B102" s="12"/>
      <c r="C102" s="8"/>
      <c r="D102" s="150" t="s">
        <v>22</v>
      </c>
      <c r="E102" s="95" t="s">
        <v>40</v>
      </c>
      <c r="F102" s="137">
        <v>200</v>
      </c>
      <c r="G102" s="96">
        <v>0.2</v>
      </c>
      <c r="H102" s="96">
        <v>0</v>
      </c>
      <c r="I102" s="96">
        <v>6.4</v>
      </c>
      <c r="J102" s="106">
        <v>26.8</v>
      </c>
      <c r="K102" s="113" t="s">
        <v>73</v>
      </c>
    </row>
    <row r="103" spans="1:11" ht="15" x14ac:dyDescent="0.25">
      <c r="A103" s="19"/>
      <c r="B103" s="12"/>
      <c r="C103" s="8"/>
      <c r="D103" s="107"/>
      <c r="E103" s="95" t="s">
        <v>75</v>
      </c>
      <c r="F103" s="137">
        <v>30</v>
      </c>
      <c r="G103" s="96">
        <v>3.4</v>
      </c>
      <c r="H103" s="96">
        <v>0.4</v>
      </c>
      <c r="I103" s="96">
        <v>22.1</v>
      </c>
      <c r="J103" s="106">
        <v>105.5</v>
      </c>
      <c r="K103" s="151"/>
    </row>
    <row r="104" spans="1:11" ht="15" x14ac:dyDescent="0.25">
      <c r="A104" s="19"/>
      <c r="B104" s="12"/>
      <c r="C104" s="8"/>
      <c r="D104" s="150"/>
      <c r="E104" s="95" t="s">
        <v>76</v>
      </c>
      <c r="F104" s="137">
        <v>30</v>
      </c>
      <c r="G104" s="96">
        <v>1.7</v>
      </c>
      <c r="H104" s="96">
        <v>0.3</v>
      </c>
      <c r="I104" s="96">
        <v>9.9</v>
      </c>
      <c r="J104" s="106">
        <v>48.9</v>
      </c>
      <c r="K104" s="152"/>
    </row>
    <row r="105" spans="1:11" ht="15" x14ac:dyDescent="0.25">
      <c r="A105" s="19"/>
      <c r="B105" s="12"/>
      <c r="C105" s="8"/>
      <c r="D105" s="150"/>
      <c r="E105" s="95" t="s">
        <v>139</v>
      </c>
      <c r="F105" s="137">
        <v>40</v>
      </c>
      <c r="G105" s="96">
        <v>5.0999999999999996</v>
      </c>
      <c r="H105" s="96">
        <v>4.5999999999999996</v>
      </c>
      <c r="I105" s="96">
        <v>0.3</v>
      </c>
      <c r="J105" s="106">
        <v>63</v>
      </c>
      <c r="K105" s="113" t="s">
        <v>74</v>
      </c>
    </row>
    <row r="106" spans="1:11" ht="15" x14ac:dyDescent="0.25">
      <c r="A106" s="19"/>
      <c r="B106" s="12"/>
      <c r="C106" s="8"/>
      <c r="D106" s="128"/>
      <c r="E106" s="102"/>
      <c r="F106" s="142"/>
      <c r="G106" s="142"/>
      <c r="H106" s="143"/>
      <c r="I106" s="142"/>
      <c r="J106" s="144"/>
      <c r="K106" s="105"/>
    </row>
    <row r="107" spans="1:11" ht="15" x14ac:dyDescent="0.25">
      <c r="A107" s="19"/>
      <c r="B107" s="12"/>
      <c r="C107" s="8"/>
      <c r="D107" s="5"/>
      <c r="E107" s="129"/>
      <c r="F107" s="145"/>
      <c r="G107" s="145"/>
      <c r="H107" s="146"/>
      <c r="I107" s="145"/>
      <c r="J107" s="147"/>
      <c r="K107" s="111"/>
    </row>
    <row r="108" spans="1:11" ht="15" x14ac:dyDescent="0.25">
      <c r="A108" s="20"/>
      <c r="B108" s="13"/>
      <c r="C108" s="6"/>
      <c r="D108" s="48" t="s">
        <v>31</v>
      </c>
      <c r="E108" s="49"/>
      <c r="F108" s="85">
        <f>SUM(F101:F107)</f>
        <v>500</v>
      </c>
      <c r="G108" s="85">
        <f t="shared" ref="G108:J108" si="42">SUM(G101:G107)</f>
        <v>17.2</v>
      </c>
      <c r="H108" s="86">
        <f t="shared" si="42"/>
        <v>12.700000000000001</v>
      </c>
      <c r="I108" s="85">
        <f t="shared" si="42"/>
        <v>63.3</v>
      </c>
      <c r="J108" s="87">
        <f t="shared" si="42"/>
        <v>436.9</v>
      </c>
      <c r="K108" s="53"/>
    </row>
    <row r="109" spans="1:11" ht="15" x14ac:dyDescent="0.25">
      <c r="A109" s="22">
        <f>A101</f>
        <v>2</v>
      </c>
      <c r="B109" s="11">
        <f>B101</f>
        <v>1</v>
      </c>
      <c r="C109" s="7" t="s">
        <v>23</v>
      </c>
      <c r="D109" s="150" t="s">
        <v>24</v>
      </c>
      <c r="E109" s="95" t="s">
        <v>140</v>
      </c>
      <c r="F109" s="96">
        <v>80</v>
      </c>
      <c r="G109" s="96">
        <v>1</v>
      </c>
      <c r="H109" s="96">
        <v>6.1</v>
      </c>
      <c r="I109" s="96">
        <v>5.8</v>
      </c>
      <c r="J109" s="96">
        <v>81.5</v>
      </c>
      <c r="K109" s="153" t="s">
        <v>77</v>
      </c>
    </row>
    <row r="110" spans="1:11" ht="15" x14ac:dyDescent="0.25">
      <c r="A110" s="19"/>
      <c r="B110" s="12"/>
      <c r="C110" s="8"/>
      <c r="D110" s="150" t="s">
        <v>25</v>
      </c>
      <c r="E110" s="95" t="s">
        <v>110</v>
      </c>
      <c r="F110" s="96">
        <v>200</v>
      </c>
      <c r="G110" s="96">
        <v>4.8</v>
      </c>
      <c r="H110" s="96">
        <v>5.8</v>
      </c>
      <c r="I110" s="96">
        <v>13.6</v>
      </c>
      <c r="J110" s="96">
        <v>125.5</v>
      </c>
      <c r="K110" s="153" t="s">
        <v>78</v>
      </c>
    </row>
    <row r="111" spans="1:11" ht="15" x14ac:dyDescent="0.25">
      <c r="A111" s="19"/>
      <c r="B111" s="12"/>
      <c r="C111" s="8"/>
      <c r="D111" s="150" t="s">
        <v>26</v>
      </c>
      <c r="E111" s="95" t="s">
        <v>59</v>
      </c>
      <c r="F111" s="96">
        <v>150</v>
      </c>
      <c r="G111" s="96">
        <v>3.4</v>
      </c>
      <c r="H111" s="96">
        <v>0.5</v>
      </c>
      <c r="I111" s="96">
        <v>34.9</v>
      </c>
      <c r="J111" s="96">
        <v>157.30000000000001</v>
      </c>
      <c r="K111" s="153" t="s">
        <v>141</v>
      </c>
    </row>
    <row r="112" spans="1:11" ht="15" x14ac:dyDescent="0.25">
      <c r="A112" s="19"/>
      <c r="B112" s="12"/>
      <c r="C112" s="8"/>
      <c r="D112" s="150" t="s">
        <v>27</v>
      </c>
      <c r="E112" s="95" t="s">
        <v>115</v>
      </c>
      <c r="F112" s="96">
        <v>100</v>
      </c>
      <c r="G112" s="96">
        <v>25.7</v>
      </c>
      <c r="H112" s="96">
        <v>1.9</v>
      </c>
      <c r="I112" s="96">
        <v>0.9</v>
      </c>
      <c r="J112" s="96">
        <v>123.8</v>
      </c>
      <c r="K112" s="153" t="s">
        <v>79</v>
      </c>
    </row>
    <row r="113" spans="1:11" ht="15" x14ac:dyDescent="0.25">
      <c r="A113" s="19"/>
      <c r="B113" s="12"/>
      <c r="C113" s="8"/>
      <c r="D113" s="107"/>
      <c r="E113" s="95"/>
      <c r="F113" s="96"/>
      <c r="G113" s="96"/>
      <c r="H113" s="96"/>
      <c r="I113" s="96"/>
      <c r="J113" s="96"/>
      <c r="K113" s="139"/>
    </row>
    <row r="114" spans="1:11" ht="15" x14ac:dyDescent="0.25">
      <c r="A114" s="19"/>
      <c r="B114" s="12"/>
      <c r="C114" s="8"/>
      <c r="D114" s="150" t="s">
        <v>28</v>
      </c>
      <c r="E114" s="95" t="s">
        <v>80</v>
      </c>
      <c r="F114" s="96">
        <v>200</v>
      </c>
      <c r="G114" s="96">
        <v>1</v>
      </c>
      <c r="H114" s="96">
        <v>0.1</v>
      </c>
      <c r="I114" s="96">
        <v>15.6</v>
      </c>
      <c r="J114" s="96">
        <v>66.900000000000006</v>
      </c>
      <c r="K114" s="154"/>
    </row>
    <row r="115" spans="1:11" ht="15" x14ac:dyDescent="0.25">
      <c r="A115" s="19"/>
      <c r="B115" s="12"/>
      <c r="C115" s="8"/>
      <c r="D115" s="150"/>
      <c r="E115" s="95" t="s">
        <v>75</v>
      </c>
      <c r="F115" s="96">
        <v>30</v>
      </c>
      <c r="G115" s="96">
        <v>3.4</v>
      </c>
      <c r="H115" s="96">
        <v>0.4</v>
      </c>
      <c r="I115" s="96">
        <v>22.1</v>
      </c>
      <c r="J115" s="96">
        <v>105.5</v>
      </c>
      <c r="K115" s="154"/>
    </row>
    <row r="116" spans="1:11" ht="15" x14ac:dyDescent="0.25">
      <c r="A116" s="19"/>
      <c r="B116" s="12"/>
      <c r="C116" s="8"/>
      <c r="D116" s="155"/>
      <c r="E116" s="95" t="s">
        <v>76</v>
      </c>
      <c r="F116" s="96">
        <v>30</v>
      </c>
      <c r="G116" s="96">
        <v>1.7</v>
      </c>
      <c r="H116" s="96">
        <v>0.3</v>
      </c>
      <c r="I116" s="96">
        <v>9.9</v>
      </c>
      <c r="J116" s="96">
        <v>48.9</v>
      </c>
      <c r="K116" s="154"/>
    </row>
    <row r="117" spans="1:11" ht="15" x14ac:dyDescent="0.25">
      <c r="A117" s="19"/>
      <c r="B117" s="12"/>
      <c r="C117" s="8"/>
      <c r="D117" s="5"/>
      <c r="E117" s="102"/>
      <c r="F117" s="103"/>
      <c r="G117" s="103"/>
      <c r="H117" s="156"/>
      <c r="I117" s="103"/>
      <c r="J117" s="104"/>
      <c r="K117" s="105"/>
    </row>
    <row r="118" spans="1:11" ht="15" x14ac:dyDescent="0.25">
      <c r="A118" s="20"/>
      <c r="B118" s="13"/>
      <c r="C118" s="6"/>
      <c r="D118" s="14" t="s">
        <v>31</v>
      </c>
      <c r="E118" s="9"/>
      <c r="F118" s="15">
        <f>SUM(F109:F117)</f>
        <v>790</v>
      </c>
      <c r="G118" s="15">
        <f t="shared" ref="G118:J118" si="43">SUM(G109:G117)</f>
        <v>41</v>
      </c>
      <c r="H118" s="40">
        <f t="shared" si="43"/>
        <v>15.1</v>
      </c>
      <c r="I118" s="15">
        <f t="shared" si="43"/>
        <v>102.80000000000001</v>
      </c>
      <c r="J118" s="32">
        <f t="shared" si="43"/>
        <v>709.4</v>
      </c>
      <c r="K118" s="21"/>
    </row>
    <row r="119" spans="1:11" ht="15.75" thickBot="1" x14ac:dyDescent="0.25">
      <c r="A119" s="25">
        <f>A101</f>
        <v>2</v>
      </c>
      <c r="B119" s="26">
        <f>B101</f>
        <v>1</v>
      </c>
      <c r="C119" s="184" t="s">
        <v>4</v>
      </c>
      <c r="D119" s="185"/>
      <c r="E119" s="27"/>
      <c r="F119" s="28">
        <f>F108+F118</f>
        <v>1290</v>
      </c>
      <c r="G119" s="28">
        <f t="shared" ref="G119" si="44">G108+G118</f>
        <v>58.2</v>
      </c>
      <c r="H119" s="39">
        <f t="shared" ref="H119" si="45">H108+H118</f>
        <v>27.8</v>
      </c>
      <c r="I119" s="28">
        <f t="shared" ref="I119" si="46">I108+I118</f>
        <v>166.10000000000002</v>
      </c>
      <c r="J119" s="33">
        <f t="shared" ref="J119" si="47">J108+J118</f>
        <v>1146.3</v>
      </c>
      <c r="K119" s="47"/>
    </row>
    <row r="120" spans="1:11" ht="15" x14ac:dyDescent="0.25">
      <c r="A120" s="19">
        <v>2</v>
      </c>
      <c r="B120" s="12">
        <v>2</v>
      </c>
      <c r="C120" s="8" t="s">
        <v>20</v>
      </c>
      <c r="D120" s="116"/>
      <c r="E120" s="117" t="s">
        <v>81</v>
      </c>
      <c r="F120" s="118">
        <v>60</v>
      </c>
      <c r="G120" s="118">
        <v>0.6</v>
      </c>
      <c r="H120" s="118">
        <v>0.2</v>
      </c>
      <c r="I120" s="118">
        <v>1.2</v>
      </c>
      <c r="J120" s="119">
        <v>2</v>
      </c>
      <c r="K120" s="157" t="s">
        <v>61</v>
      </c>
    </row>
    <row r="121" spans="1:11" ht="15" x14ac:dyDescent="0.25">
      <c r="A121" s="19"/>
      <c r="B121" s="12"/>
      <c r="C121" s="8"/>
      <c r="D121" s="121" t="s">
        <v>21</v>
      </c>
      <c r="E121" s="95" t="s">
        <v>57</v>
      </c>
      <c r="F121" s="96">
        <v>150</v>
      </c>
      <c r="G121" s="96">
        <v>7.9</v>
      </c>
      <c r="H121" s="96">
        <v>6.8</v>
      </c>
      <c r="I121" s="96">
        <v>28.7</v>
      </c>
      <c r="J121" s="106">
        <v>207.7</v>
      </c>
      <c r="K121" s="97" t="s">
        <v>58</v>
      </c>
    </row>
    <row r="122" spans="1:11" ht="15" x14ac:dyDescent="0.25">
      <c r="A122" s="19"/>
      <c r="B122" s="12"/>
      <c r="C122" s="8"/>
      <c r="D122" s="158"/>
      <c r="E122" s="95" t="s">
        <v>82</v>
      </c>
      <c r="F122" s="96">
        <v>83.6</v>
      </c>
      <c r="G122" s="96">
        <v>8.6999999999999993</v>
      </c>
      <c r="H122" s="96">
        <v>8.8000000000000007</v>
      </c>
      <c r="I122" s="96">
        <v>4.9000000000000004</v>
      </c>
      <c r="J122" s="106">
        <v>133.1</v>
      </c>
      <c r="K122" s="99"/>
    </row>
    <row r="123" spans="1:11" ht="15" x14ac:dyDescent="0.25">
      <c r="A123" s="19"/>
      <c r="B123" s="12"/>
      <c r="C123" s="8"/>
      <c r="D123" s="158"/>
      <c r="E123" s="95" t="s">
        <v>83</v>
      </c>
      <c r="F123" s="96">
        <v>25</v>
      </c>
      <c r="G123" s="96">
        <v>0.7</v>
      </c>
      <c r="H123" s="96">
        <v>0.5</v>
      </c>
      <c r="I123" s="96">
        <v>1.8</v>
      </c>
      <c r="J123" s="106">
        <v>144.1</v>
      </c>
      <c r="K123" s="97" t="s">
        <v>43</v>
      </c>
    </row>
    <row r="124" spans="1:11" ht="15" x14ac:dyDescent="0.25">
      <c r="A124" s="19"/>
      <c r="B124" s="12"/>
      <c r="C124" s="8"/>
      <c r="D124" s="121" t="s">
        <v>22</v>
      </c>
      <c r="E124" s="95" t="s">
        <v>84</v>
      </c>
      <c r="F124" s="96">
        <v>200</v>
      </c>
      <c r="G124" s="96">
        <v>4.7</v>
      </c>
      <c r="H124" s="96">
        <v>3.5</v>
      </c>
      <c r="I124" s="96">
        <v>12.5</v>
      </c>
      <c r="J124" s="106">
        <v>100.4</v>
      </c>
      <c r="K124" s="97" t="s">
        <v>85</v>
      </c>
    </row>
    <row r="125" spans="1:11" ht="15" x14ac:dyDescent="0.25">
      <c r="A125" s="19"/>
      <c r="B125" s="12"/>
      <c r="C125" s="8"/>
      <c r="D125" s="121"/>
      <c r="E125" s="95" t="s">
        <v>76</v>
      </c>
      <c r="F125" s="96">
        <v>30</v>
      </c>
      <c r="G125" s="96">
        <v>1.7</v>
      </c>
      <c r="H125" s="96">
        <v>0.3</v>
      </c>
      <c r="I125" s="96">
        <v>9.9</v>
      </c>
      <c r="J125" s="96">
        <v>48.9</v>
      </c>
      <c r="K125" s="159"/>
    </row>
    <row r="126" spans="1:11" ht="15" x14ac:dyDescent="0.25">
      <c r="A126" s="19"/>
      <c r="B126" s="12"/>
      <c r="C126" s="8"/>
      <c r="D126" s="121"/>
      <c r="E126" s="95" t="s">
        <v>75</v>
      </c>
      <c r="F126" s="96">
        <v>30</v>
      </c>
      <c r="G126" s="96">
        <v>3.4</v>
      </c>
      <c r="H126" s="96">
        <v>0.4</v>
      </c>
      <c r="I126" s="96">
        <v>22.1</v>
      </c>
      <c r="J126" s="96">
        <v>105.5</v>
      </c>
      <c r="K126" s="160"/>
    </row>
    <row r="127" spans="1:11" ht="15" x14ac:dyDescent="0.25">
      <c r="A127" s="20"/>
      <c r="B127" s="13"/>
      <c r="C127" s="6"/>
      <c r="D127" s="50" t="s">
        <v>31</v>
      </c>
      <c r="E127" s="75"/>
      <c r="F127" s="88">
        <f>SUM(F120:F126)</f>
        <v>578.6</v>
      </c>
      <c r="G127" s="88">
        <f t="shared" ref="G127:J127" si="48">SUM(G120:G126)</f>
        <v>27.699999999999996</v>
      </c>
      <c r="H127" s="89">
        <f t="shared" si="48"/>
        <v>20.5</v>
      </c>
      <c r="I127" s="88">
        <f t="shared" si="48"/>
        <v>81.099999999999994</v>
      </c>
      <c r="J127" s="90">
        <f t="shared" si="48"/>
        <v>741.69999999999993</v>
      </c>
      <c r="K127" s="80"/>
    </row>
    <row r="128" spans="1:11" ht="15" x14ac:dyDescent="0.25">
      <c r="A128" s="22">
        <f>A120</f>
        <v>2</v>
      </c>
      <c r="B128" s="11">
        <f>B120</f>
        <v>2</v>
      </c>
      <c r="C128" s="7" t="s">
        <v>23</v>
      </c>
      <c r="D128" s="98"/>
      <c r="E128" s="95" t="s">
        <v>86</v>
      </c>
      <c r="F128" s="161">
        <v>60</v>
      </c>
      <c r="G128" s="161">
        <v>0.5</v>
      </c>
      <c r="H128" s="161">
        <v>0.1</v>
      </c>
      <c r="I128" s="161">
        <v>1.5</v>
      </c>
      <c r="J128" s="161">
        <v>8.5</v>
      </c>
      <c r="K128" s="97" t="s">
        <v>89</v>
      </c>
    </row>
    <row r="129" spans="1:11" ht="15" x14ac:dyDescent="0.25">
      <c r="A129" s="19"/>
      <c r="B129" s="12"/>
      <c r="C129" s="8"/>
      <c r="D129" s="98" t="s">
        <v>25</v>
      </c>
      <c r="E129" s="95" t="s">
        <v>87</v>
      </c>
      <c r="F129" s="161">
        <v>200</v>
      </c>
      <c r="G129" s="161">
        <v>23.1</v>
      </c>
      <c r="H129" s="161">
        <v>30.3</v>
      </c>
      <c r="I129" s="161">
        <v>28.5</v>
      </c>
      <c r="J129" s="161">
        <v>480.3</v>
      </c>
      <c r="K129" s="97" t="s">
        <v>90</v>
      </c>
    </row>
    <row r="130" spans="1:11" ht="15" x14ac:dyDescent="0.25">
      <c r="A130" s="19"/>
      <c r="B130" s="12"/>
      <c r="C130" s="8"/>
      <c r="D130" s="98" t="s">
        <v>26</v>
      </c>
      <c r="E130" s="95" t="s">
        <v>62</v>
      </c>
      <c r="F130" s="161">
        <v>150</v>
      </c>
      <c r="G130" s="161">
        <v>8.1999999999999993</v>
      </c>
      <c r="H130" s="161">
        <v>6.3</v>
      </c>
      <c r="I130" s="161">
        <v>35.9</v>
      </c>
      <c r="J130" s="161">
        <v>233.7</v>
      </c>
      <c r="K130" s="97" t="s">
        <v>63</v>
      </c>
    </row>
    <row r="131" spans="1:11" ht="15" x14ac:dyDescent="0.25">
      <c r="A131" s="19"/>
      <c r="B131" s="12"/>
      <c r="C131" s="8"/>
      <c r="D131" s="98"/>
      <c r="E131" s="95" t="s">
        <v>88</v>
      </c>
      <c r="F131" s="161">
        <v>75</v>
      </c>
      <c r="G131" s="161">
        <v>13.7</v>
      </c>
      <c r="H131" s="161">
        <v>13.6</v>
      </c>
      <c r="I131" s="161">
        <v>12.2</v>
      </c>
      <c r="J131" s="161">
        <v>226.3</v>
      </c>
      <c r="K131" s="99"/>
    </row>
    <row r="132" spans="1:11" ht="15" x14ac:dyDescent="0.25">
      <c r="A132" s="19"/>
      <c r="B132" s="12"/>
      <c r="C132" s="8"/>
      <c r="D132" s="98"/>
      <c r="E132" s="95" t="s">
        <v>48</v>
      </c>
      <c r="F132" s="161">
        <v>25</v>
      </c>
      <c r="G132" s="161">
        <v>0.7</v>
      </c>
      <c r="H132" s="161">
        <v>0.5</v>
      </c>
      <c r="I132" s="161">
        <v>1.8</v>
      </c>
      <c r="J132" s="161">
        <v>14.1</v>
      </c>
      <c r="K132" s="162" t="s">
        <v>91</v>
      </c>
    </row>
    <row r="133" spans="1:11" ht="15" x14ac:dyDescent="0.25">
      <c r="A133" s="19"/>
      <c r="B133" s="12"/>
      <c r="C133" s="8"/>
      <c r="D133" s="98"/>
      <c r="E133" s="95" t="s">
        <v>46</v>
      </c>
      <c r="F133" s="161">
        <v>200</v>
      </c>
      <c r="G133" s="161">
        <v>0.5</v>
      </c>
      <c r="H133" s="161">
        <v>0</v>
      </c>
      <c r="I133" s="161">
        <v>19.8</v>
      </c>
      <c r="J133" s="161">
        <v>81</v>
      </c>
      <c r="K133" s="97" t="s">
        <v>47</v>
      </c>
    </row>
    <row r="134" spans="1:11" ht="15" x14ac:dyDescent="0.25">
      <c r="A134" s="19"/>
      <c r="B134" s="12"/>
      <c r="C134" s="8"/>
      <c r="D134" s="98"/>
      <c r="E134" s="95" t="s">
        <v>75</v>
      </c>
      <c r="F134" s="161">
        <v>30</v>
      </c>
      <c r="G134" s="161">
        <v>3.4</v>
      </c>
      <c r="H134" s="161">
        <v>0.4</v>
      </c>
      <c r="I134" s="161">
        <v>22.1</v>
      </c>
      <c r="J134" s="161">
        <v>105.5</v>
      </c>
      <c r="K134" s="154"/>
    </row>
    <row r="135" spans="1:11" ht="15" x14ac:dyDescent="0.25">
      <c r="A135" s="19"/>
      <c r="B135" s="12"/>
      <c r="C135" s="8"/>
      <c r="D135" s="52"/>
      <c r="E135" s="95" t="s">
        <v>76</v>
      </c>
      <c r="F135" s="161">
        <v>30</v>
      </c>
      <c r="G135" s="161">
        <v>1.7</v>
      </c>
      <c r="H135" s="161">
        <v>0.3</v>
      </c>
      <c r="I135" s="161">
        <v>9.9</v>
      </c>
      <c r="J135" s="161">
        <v>48.9</v>
      </c>
      <c r="K135" s="154"/>
    </row>
    <row r="136" spans="1:11" ht="15" x14ac:dyDescent="0.25">
      <c r="A136" s="19"/>
      <c r="B136" s="12"/>
      <c r="C136" s="8"/>
      <c r="D136" s="5"/>
      <c r="E136" s="163"/>
      <c r="F136" s="164"/>
      <c r="G136" s="164"/>
      <c r="H136" s="165"/>
      <c r="I136" s="164"/>
      <c r="J136" s="104"/>
      <c r="K136" s="166"/>
    </row>
    <row r="137" spans="1:11" ht="15" x14ac:dyDescent="0.25">
      <c r="A137" s="20"/>
      <c r="B137" s="13"/>
      <c r="C137" s="6"/>
      <c r="D137" s="14" t="s">
        <v>31</v>
      </c>
      <c r="E137" s="9"/>
      <c r="F137" s="15">
        <f>SUM(F128:F136)</f>
        <v>770</v>
      </c>
      <c r="G137" s="15">
        <f t="shared" ref="G137:J137" si="49">SUM(G128:G136)</f>
        <v>51.800000000000004</v>
      </c>
      <c r="H137" s="40">
        <f t="shared" si="49"/>
        <v>51.5</v>
      </c>
      <c r="I137" s="15">
        <f t="shared" si="49"/>
        <v>131.70000000000002</v>
      </c>
      <c r="J137" s="32">
        <f t="shared" si="49"/>
        <v>1198.3000000000002</v>
      </c>
      <c r="K137" s="21"/>
    </row>
    <row r="138" spans="1:11" ht="15.75" thickBot="1" x14ac:dyDescent="0.25">
      <c r="A138" s="44">
        <f>A120</f>
        <v>2</v>
      </c>
      <c r="B138" s="45">
        <f>B120</f>
        <v>2</v>
      </c>
      <c r="C138" s="182" t="s">
        <v>4</v>
      </c>
      <c r="D138" s="183"/>
      <c r="E138" s="46"/>
      <c r="F138" s="41">
        <f>F127+F137</f>
        <v>1348.6</v>
      </c>
      <c r="G138" s="41">
        <f t="shared" ref="G138" si="50">G127+G137</f>
        <v>79.5</v>
      </c>
      <c r="H138" s="42">
        <f t="shared" ref="H138" si="51">H127+H137</f>
        <v>72</v>
      </c>
      <c r="I138" s="41">
        <f t="shared" ref="I138" si="52">I127+I137</f>
        <v>212.8</v>
      </c>
      <c r="J138" s="43">
        <f t="shared" ref="J138" si="53">J127+J137</f>
        <v>1940</v>
      </c>
      <c r="K138" s="51"/>
    </row>
    <row r="139" spans="1:11" ht="15" x14ac:dyDescent="0.25">
      <c r="A139" s="16">
        <v>2</v>
      </c>
      <c r="B139" s="17">
        <v>3</v>
      </c>
      <c r="C139" s="18" t="s">
        <v>20</v>
      </c>
      <c r="D139" s="91" t="s">
        <v>21</v>
      </c>
      <c r="E139" s="92" t="s">
        <v>92</v>
      </c>
      <c r="F139" s="93">
        <v>200</v>
      </c>
      <c r="G139" s="93">
        <v>7</v>
      </c>
      <c r="H139" s="93">
        <v>7.9</v>
      </c>
      <c r="I139" s="93">
        <v>24.7</v>
      </c>
      <c r="J139" s="93">
        <v>141</v>
      </c>
      <c r="K139" s="94" t="s">
        <v>93</v>
      </c>
    </row>
    <row r="140" spans="1:11" ht="15" x14ac:dyDescent="0.25">
      <c r="A140" s="19"/>
      <c r="B140" s="12"/>
      <c r="C140" s="8"/>
      <c r="D140" s="98" t="s">
        <v>22</v>
      </c>
      <c r="E140" s="95" t="s">
        <v>34</v>
      </c>
      <c r="F140" s="96">
        <v>200</v>
      </c>
      <c r="G140" s="96">
        <v>0</v>
      </c>
      <c r="H140" s="96">
        <v>0</v>
      </c>
      <c r="I140" s="96">
        <v>30.6</v>
      </c>
      <c r="J140" s="96">
        <v>118</v>
      </c>
      <c r="K140" s="154"/>
    </row>
    <row r="141" spans="1:11" ht="15" x14ac:dyDescent="0.25">
      <c r="A141" s="19"/>
      <c r="B141" s="12"/>
      <c r="C141" s="8"/>
      <c r="D141" s="107"/>
      <c r="E141" s="95"/>
      <c r="F141" s="96">
        <v>250</v>
      </c>
      <c r="G141" s="96">
        <v>1.1000000000000001</v>
      </c>
      <c r="H141" s="96">
        <v>1.1000000000000001</v>
      </c>
      <c r="I141" s="96">
        <v>26.5</v>
      </c>
      <c r="J141" s="96">
        <v>119.9</v>
      </c>
      <c r="K141" s="154"/>
    </row>
    <row r="142" spans="1:11" ht="15.75" customHeight="1" x14ac:dyDescent="0.25">
      <c r="A142" s="19"/>
      <c r="B142" s="12"/>
      <c r="C142" s="8"/>
      <c r="D142" s="98"/>
      <c r="E142" s="95" t="s">
        <v>75</v>
      </c>
      <c r="F142" s="96">
        <v>30</v>
      </c>
      <c r="G142" s="96">
        <v>3.4</v>
      </c>
      <c r="H142" s="96">
        <v>0.4</v>
      </c>
      <c r="I142" s="96">
        <v>22.1</v>
      </c>
      <c r="J142" s="96">
        <v>105.5</v>
      </c>
      <c r="K142" s="154"/>
    </row>
    <row r="143" spans="1:11" ht="15" x14ac:dyDescent="0.25">
      <c r="A143" s="19"/>
      <c r="B143" s="12"/>
      <c r="C143" s="8"/>
      <c r="D143" s="98"/>
      <c r="E143" s="95" t="s">
        <v>76</v>
      </c>
      <c r="F143" s="96">
        <v>30</v>
      </c>
      <c r="G143" s="96">
        <v>1.7</v>
      </c>
      <c r="H143" s="96">
        <v>0.3</v>
      </c>
      <c r="I143" s="96">
        <v>9.9</v>
      </c>
      <c r="J143" s="96">
        <v>48.9</v>
      </c>
      <c r="K143" s="154"/>
    </row>
    <row r="144" spans="1:11" ht="15" x14ac:dyDescent="0.25">
      <c r="A144" s="19"/>
      <c r="B144" s="12"/>
      <c r="C144" s="8"/>
      <c r="D144" s="5"/>
      <c r="E144" s="102"/>
      <c r="F144" s="103"/>
      <c r="G144" s="103"/>
      <c r="H144" s="156"/>
      <c r="I144" s="103"/>
      <c r="J144" s="104"/>
      <c r="K144" s="105"/>
    </row>
    <row r="145" spans="1:11" ht="15" x14ac:dyDescent="0.25">
      <c r="A145" s="19"/>
      <c r="B145" s="12"/>
      <c r="C145" s="8"/>
      <c r="D145" s="5"/>
      <c r="E145" s="129"/>
      <c r="F145" s="130"/>
      <c r="G145" s="130"/>
      <c r="H145" s="167"/>
      <c r="I145" s="130"/>
      <c r="J145" s="168"/>
      <c r="K145" s="111"/>
    </row>
    <row r="146" spans="1:11" ht="15" x14ac:dyDescent="0.25">
      <c r="A146" s="20"/>
      <c r="B146" s="13"/>
      <c r="C146" s="6"/>
      <c r="D146" s="14" t="s">
        <v>31</v>
      </c>
      <c r="E146" s="67"/>
      <c r="F146" s="68">
        <f>SUM(F139:F145)</f>
        <v>710</v>
      </c>
      <c r="G146" s="68">
        <f t="shared" ref="G146:J146" si="54">SUM(G139:G145)</f>
        <v>13.2</v>
      </c>
      <c r="H146" s="69">
        <f t="shared" si="54"/>
        <v>9.7000000000000011</v>
      </c>
      <c r="I146" s="68">
        <f t="shared" si="54"/>
        <v>113.80000000000001</v>
      </c>
      <c r="J146" s="70">
        <f t="shared" si="54"/>
        <v>533.29999999999995</v>
      </c>
      <c r="K146" s="71"/>
    </row>
    <row r="147" spans="1:11" ht="15" x14ac:dyDescent="0.25">
      <c r="A147" s="22">
        <f>A139</f>
        <v>2</v>
      </c>
      <c r="B147" s="11">
        <f>B139</f>
        <v>3</v>
      </c>
      <c r="C147" s="7" t="s">
        <v>23</v>
      </c>
      <c r="D147" s="98" t="s">
        <v>24</v>
      </c>
      <c r="E147" s="95" t="s">
        <v>94</v>
      </c>
      <c r="F147" s="96">
        <v>60</v>
      </c>
      <c r="G147" s="96">
        <v>0.6</v>
      </c>
      <c r="H147" s="96">
        <v>2.7</v>
      </c>
      <c r="I147" s="96"/>
      <c r="J147" s="96">
        <v>45.6</v>
      </c>
      <c r="K147" s="169"/>
    </row>
    <row r="148" spans="1:11" ht="15" x14ac:dyDescent="0.25">
      <c r="A148" s="19"/>
      <c r="B148" s="12"/>
      <c r="C148" s="8"/>
      <c r="D148" s="98" t="s">
        <v>25</v>
      </c>
      <c r="E148" s="95" t="s">
        <v>95</v>
      </c>
      <c r="F148" s="96">
        <v>200</v>
      </c>
      <c r="G148" s="96">
        <v>4.7</v>
      </c>
      <c r="H148" s="96">
        <v>5.7</v>
      </c>
      <c r="I148" s="96">
        <v>10.1</v>
      </c>
      <c r="J148" s="96">
        <v>110.4</v>
      </c>
      <c r="K148" s="153" t="s">
        <v>41</v>
      </c>
    </row>
    <row r="149" spans="1:11" ht="15" x14ac:dyDescent="0.25">
      <c r="A149" s="19"/>
      <c r="B149" s="12"/>
      <c r="C149" s="8"/>
      <c r="D149" s="98" t="s">
        <v>26</v>
      </c>
      <c r="E149" s="95" t="s">
        <v>57</v>
      </c>
      <c r="F149" s="96">
        <v>150</v>
      </c>
      <c r="G149" s="96">
        <v>5.3</v>
      </c>
      <c r="H149" s="96">
        <v>4.9000000000000004</v>
      </c>
      <c r="I149" s="96">
        <v>32.799999999999997</v>
      </c>
      <c r="J149" s="96">
        <v>196.8</v>
      </c>
      <c r="K149" s="153" t="s">
        <v>58</v>
      </c>
    </row>
    <row r="150" spans="1:11" ht="15" x14ac:dyDescent="0.25">
      <c r="A150" s="19"/>
      <c r="B150" s="12"/>
      <c r="C150" s="8"/>
      <c r="D150" s="98" t="s">
        <v>27</v>
      </c>
      <c r="E150" s="95" t="s">
        <v>96</v>
      </c>
      <c r="F150" s="96">
        <v>83.6</v>
      </c>
      <c r="G150" s="96">
        <v>8.6999999999999993</v>
      </c>
      <c r="H150" s="96">
        <v>8.8000000000000007</v>
      </c>
      <c r="I150" s="96">
        <v>4.9000000000000004</v>
      </c>
      <c r="J150" s="96">
        <v>133.1</v>
      </c>
      <c r="K150" s="170"/>
    </row>
    <row r="151" spans="1:11" ht="15" x14ac:dyDescent="0.25">
      <c r="A151" s="19"/>
      <c r="B151" s="12"/>
      <c r="C151" s="8"/>
      <c r="D151" s="107"/>
      <c r="E151" s="95" t="s">
        <v>97</v>
      </c>
      <c r="F151" s="96">
        <v>25</v>
      </c>
      <c r="G151" s="96">
        <v>0.5</v>
      </c>
      <c r="H151" s="96">
        <v>0.8</v>
      </c>
      <c r="I151" s="96">
        <v>0.9</v>
      </c>
      <c r="J151" s="96">
        <v>12.5</v>
      </c>
      <c r="K151" s="153" t="s">
        <v>49</v>
      </c>
    </row>
    <row r="152" spans="1:11" ht="15" x14ac:dyDescent="0.25">
      <c r="A152" s="19"/>
      <c r="B152" s="12"/>
      <c r="C152" s="8"/>
      <c r="D152" s="98" t="s">
        <v>28</v>
      </c>
      <c r="E152" s="95" t="s">
        <v>84</v>
      </c>
      <c r="F152" s="96">
        <v>200</v>
      </c>
      <c r="G152" s="96">
        <v>0.5</v>
      </c>
      <c r="H152" s="96">
        <v>0.2</v>
      </c>
      <c r="I152" s="96">
        <v>19.399999999999999</v>
      </c>
      <c r="J152" s="96">
        <v>81.3</v>
      </c>
      <c r="K152" s="153" t="s">
        <v>98</v>
      </c>
    </row>
    <row r="153" spans="1:11" ht="15" x14ac:dyDescent="0.25">
      <c r="A153" s="19"/>
      <c r="B153" s="12"/>
      <c r="C153" s="8"/>
      <c r="D153" s="98"/>
      <c r="E153" s="95"/>
      <c r="F153" s="96"/>
      <c r="G153" s="96"/>
      <c r="H153" s="96"/>
      <c r="I153" s="96"/>
      <c r="J153" s="96"/>
      <c r="K153" s="169"/>
    </row>
    <row r="154" spans="1:11" ht="15" x14ac:dyDescent="0.25">
      <c r="A154" s="19"/>
      <c r="B154" s="12"/>
      <c r="C154" s="8"/>
      <c r="D154" s="52"/>
      <c r="E154" s="95" t="s">
        <v>75</v>
      </c>
      <c r="F154" s="96">
        <v>30</v>
      </c>
      <c r="G154" s="96">
        <v>3.4</v>
      </c>
      <c r="H154" s="96">
        <v>0.4</v>
      </c>
      <c r="I154" s="96">
        <v>22.1</v>
      </c>
      <c r="J154" s="96">
        <v>105.5</v>
      </c>
      <c r="K154" s="154"/>
    </row>
    <row r="155" spans="1:11" ht="15" x14ac:dyDescent="0.25">
      <c r="A155" s="19"/>
      <c r="B155" s="12"/>
      <c r="C155" s="8"/>
      <c r="D155" s="52"/>
      <c r="E155" s="95" t="s">
        <v>76</v>
      </c>
      <c r="F155" s="96">
        <v>30</v>
      </c>
      <c r="G155" s="96">
        <v>1.7</v>
      </c>
      <c r="H155" s="96">
        <v>0.3</v>
      </c>
      <c r="I155" s="96">
        <v>9.9</v>
      </c>
      <c r="J155" s="96">
        <v>48.9</v>
      </c>
      <c r="K155" s="154"/>
    </row>
    <row r="156" spans="1:11" ht="15" x14ac:dyDescent="0.25">
      <c r="A156" s="20"/>
      <c r="B156" s="13"/>
      <c r="C156" s="6"/>
      <c r="D156" s="14" t="s">
        <v>31</v>
      </c>
      <c r="E156" s="37"/>
      <c r="F156" s="34">
        <f>SUM(F147:F155)</f>
        <v>778.6</v>
      </c>
      <c r="G156" s="34">
        <f t="shared" ref="G156:J156" si="55">SUM(G147:G155)</f>
        <v>25.399999999999995</v>
      </c>
      <c r="H156" s="38">
        <f t="shared" si="55"/>
        <v>23.8</v>
      </c>
      <c r="I156" s="34">
        <f t="shared" si="55"/>
        <v>100.1</v>
      </c>
      <c r="J156" s="35">
        <f t="shared" si="55"/>
        <v>734.09999999999991</v>
      </c>
      <c r="K156" s="36"/>
    </row>
    <row r="157" spans="1:11" ht="15.75" thickBot="1" x14ac:dyDescent="0.25">
      <c r="A157" s="25">
        <f>A139</f>
        <v>2</v>
      </c>
      <c r="B157" s="26">
        <f>B139</f>
        <v>3</v>
      </c>
      <c r="C157" s="184" t="s">
        <v>4</v>
      </c>
      <c r="D157" s="185"/>
      <c r="E157" s="27"/>
      <c r="F157" s="28">
        <f>F146+F156</f>
        <v>1488.6</v>
      </c>
      <c r="G157" s="28">
        <f t="shared" ref="G157" si="56">G146+G156</f>
        <v>38.599999999999994</v>
      </c>
      <c r="H157" s="39">
        <f t="shared" ref="H157" si="57">H146+H156</f>
        <v>33.5</v>
      </c>
      <c r="I157" s="28">
        <f t="shared" ref="I157" si="58">I146+I156</f>
        <v>213.9</v>
      </c>
      <c r="J157" s="33">
        <f t="shared" ref="J157" si="59">J146+J156</f>
        <v>1267.3999999999999</v>
      </c>
      <c r="K157" s="47"/>
    </row>
    <row r="158" spans="1:11" ht="15" x14ac:dyDescent="0.25">
      <c r="A158" s="16">
        <v>2</v>
      </c>
      <c r="B158" s="17">
        <v>4</v>
      </c>
      <c r="C158" s="18" t="s">
        <v>20</v>
      </c>
      <c r="D158" s="171"/>
      <c r="E158" s="92" t="s">
        <v>99</v>
      </c>
      <c r="F158" s="93">
        <v>60</v>
      </c>
      <c r="G158" s="93">
        <v>1.26</v>
      </c>
      <c r="H158" s="93">
        <v>2.46</v>
      </c>
      <c r="I158" s="93">
        <v>6.48</v>
      </c>
      <c r="J158" s="112">
        <v>53.4</v>
      </c>
      <c r="K158" s="94" t="s">
        <v>101</v>
      </c>
    </row>
    <row r="159" spans="1:11" ht="15" x14ac:dyDescent="0.25">
      <c r="A159" s="19"/>
      <c r="B159" s="12"/>
      <c r="C159" s="8"/>
      <c r="D159" s="172" t="s">
        <v>21</v>
      </c>
      <c r="E159" s="95" t="s">
        <v>62</v>
      </c>
      <c r="F159" s="96">
        <v>150</v>
      </c>
      <c r="G159" s="96">
        <v>8.1999999999999993</v>
      </c>
      <c r="H159" s="96">
        <v>6.3</v>
      </c>
      <c r="I159" s="96">
        <v>35.9</v>
      </c>
      <c r="J159" s="106">
        <v>233.7</v>
      </c>
      <c r="K159" s="97" t="s">
        <v>58</v>
      </c>
    </row>
    <row r="160" spans="1:11" ht="15" x14ac:dyDescent="0.25">
      <c r="A160" s="19"/>
      <c r="B160" s="12"/>
      <c r="C160" s="8"/>
      <c r="D160" s="98"/>
      <c r="E160" s="95" t="s">
        <v>56</v>
      </c>
      <c r="F160" s="96">
        <v>109.9</v>
      </c>
      <c r="G160" s="96">
        <v>14.6</v>
      </c>
      <c r="H160" s="96">
        <v>13.9</v>
      </c>
      <c r="I160" s="96">
        <v>13.1</v>
      </c>
      <c r="J160" s="106">
        <v>236.2</v>
      </c>
      <c r="K160" s="173"/>
    </row>
    <row r="161" spans="1:11" ht="15" x14ac:dyDescent="0.25">
      <c r="A161" s="19"/>
      <c r="B161" s="12"/>
      <c r="C161" s="8"/>
      <c r="D161" s="98"/>
      <c r="E161" s="95" t="s">
        <v>97</v>
      </c>
      <c r="F161" s="96">
        <v>25</v>
      </c>
      <c r="G161" s="96">
        <v>0.5</v>
      </c>
      <c r="H161" s="96">
        <v>0.8</v>
      </c>
      <c r="I161" s="96">
        <v>0.9</v>
      </c>
      <c r="J161" s="106">
        <v>12.5</v>
      </c>
      <c r="K161" s="97" t="s">
        <v>49</v>
      </c>
    </row>
    <row r="162" spans="1:11" ht="15" x14ac:dyDescent="0.25">
      <c r="A162" s="19"/>
      <c r="B162" s="12"/>
      <c r="C162" s="8"/>
      <c r="D162" s="98"/>
      <c r="E162" s="95" t="s">
        <v>100</v>
      </c>
      <c r="F162" s="96">
        <v>200</v>
      </c>
      <c r="G162" s="96">
        <v>0.2</v>
      </c>
      <c r="H162" s="96">
        <v>0.1</v>
      </c>
      <c r="I162" s="96">
        <v>6.6</v>
      </c>
      <c r="J162" s="106">
        <v>27.9</v>
      </c>
      <c r="K162" s="97" t="s">
        <v>102</v>
      </c>
    </row>
    <row r="163" spans="1:11" ht="15" x14ac:dyDescent="0.25">
      <c r="A163" s="19"/>
      <c r="B163" s="12"/>
      <c r="C163" s="8"/>
      <c r="D163" s="52"/>
      <c r="E163" s="95" t="s">
        <v>75</v>
      </c>
      <c r="F163" s="96">
        <v>30</v>
      </c>
      <c r="G163" s="96">
        <v>2.2999999999999998</v>
      </c>
      <c r="H163" s="96">
        <v>0.2</v>
      </c>
      <c r="I163" s="96">
        <v>14.8</v>
      </c>
      <c r="J163" s="106">
        <v>70.3</v>
      </c>
      <c r="K163" s="101"/>
    </row>
    <row r="164" spans="1:11" ht="15" x14ac:dyDescent="0.25">
      <c r="A164" s="19"/>
      <c r="B164" s="12"/>
      <c r="C164" s="8"/>
      <c r="D164" s="52"/>
      <c r="E164" s="95" t="s">
        <v>76</v>
      </c>
      <c r="F164" s="96">
        <v>30</v>
      </c>
      <c r="G164" s="96">
        <v>2</v>
      </c>
      <c r="H164" s="96">
        <v>0.4</v>
      </c>
      <c r="I164" s="96">
        <v>10</v>
      </c>
      <c r="J164" s="106">
        <v>51.2</v>
      </c>
      <c r="K164" s="173"/>
    </row>
    <row r="165" spans="1:11" ht="15" x14ac:dyDescent="0.25">
      <c r="A165" s="20"/>
      <c r="B165" s="13"/>
      <c r="C165" s="6"/>
      <c r="D165" s="14" t="s">
        <v>31</v>
      </c>
      <c r="E165" s="75"/>
      <c r="F165" s="82">
        <f>SUM(F158:F164)</f>
        <v>604.9</v>
      </c>
      <c r="G165" s="82">
        <f t="shared" ref="G165:J165" si="60">SUM(G158:G164)</f>
        <v>29.06</v>
      </c>
      <c r="H165" s="83">
        <f t="shared" si="60"/>
        <v>24.16</v>
      </c>
      <c r="I165" s="82">
        <f t="shared" si="60"/>
        <v>87.78</v>
      </c>
      <c r="J165" s="84">
        <f t="shared" si="60"/>
        <v>685.19999999999993</v>
      </c>
      <c r="K165" s="71"/>
    </row>
    <row r="166" spans="1:11" ht="15" x14ac:dyDescent="0.25">
      <c r="A166" s="22">
        <f>A158</f>
        <v>2</v>
      </c>
      <c r="B166" s="11">
        <f>B158</f>
        <v>4</v>
      </c>
      <c r="C166" s="7" t="s">
        <v>23</v>
      </c>
      <c r="D166" s="98" t="s">
        <v>24</v>
      </c>
      <c r="E166" s="95" t="s">
        <v>99</v>
      </c>
      <c r="F166" s="96">
        <v>60</v>
      </c>
      <c r="G166" s="96">
        <v>1.26</v>
      </c>
      <c r="H166" s="96">
        <v>2.46</v>
      </c>
      <c r="I166" s="96">
        <v>6.48</v>
      </c>
      <c r="J166" s="96">
        <v>53.4</v>
      </c>
      <c r="K166" s="162" t="s">
        <v>101</v>
      </c>
    </row>
    <row r="167" spans="1:11" ht="15" x14ac:dyDescent="0.25">
      <c r="A167" s="19"/>
      <c r="B167" s="12"/>
      <c r="C167" s="8"/>
      <c r="D167" s="98" t="s">
        <v>25</v>
      </c>
      <c r="E167" s="95" t="s">
        <v>62</v>
      </c>
      <c r="F167" s="96">
        <v>150</v>
      </c>
      <c r="G167" s="96">
        <v>8.1999999999999993</v>
      </c>
      <c r="H167" s="96">
        <v>6.3</v>
      </c>
      <c r="I167" s="96">
        <v>35.9</v>
      </c>
      <c r="J167" s="96">
        <v>233.7</v>
      </c>
      <c r="K167" s="162" t="s">
        <v>58</v>
      </c>
    </row>
    <row r="168" spans="1:11" ht="15" x14ac:dyDescent="0.25">
      <c r="A168" s="19"/>
      <c r="B168" s="12"/>
      <c r="C168" s="8"/>
      <c r="D168" s="98" t="s">
        <v>26</v>
      </c>
      <c r="E168" s="95" t="s">
        <v>56</v>
      </c>
      <c r="F168" s="96">
        <v>109.9</v>
      </c>
      <c r="G168" s="96">
        <v>14.6</v>
      </c>
      <c r="H168" s="96">
        <v>13.9</v>
      </c>
      <c r="I168" s="96">
        <v>13.1</v>
      </c>
      <c r="J168" s="96">
        <v>236.2</v>
      </c>
      <c r="K168" s="173"/>
    </row>
    <row r="169" spans="1:11" ht="15" x14ac:dyDescent="0.25">
      <c r="A169" s="19"/>
      <c r="B169" s="12"/>
      <c r="C169" s="8"/>
      <c r="D169" s="98"/>
      <c r="E169" s="95" t="s">
        <v>97</v>
      </c>
      <c r="F169" s="96">
        <v>25</v>
      </c>
      <c r="G169" s="96">
        <v>0.5</v>
      </c>
      <c r="H169" s="96">
        <v>0.8</v>
      </c>
      <c r="I169" s="96">
        <v>0.9</v>
      </c>
      <c r="J169" s="96">
        <v>12.5</v>
      </c>
      <c r="K169" s="162" t="s">
        <v>49</v>
      </c>
    </row>
    <row r="170" spans="1:11" ht="15" x14ac:dyDescent="0.25">
      <c r="A170" s="19"/>
      <c r="B170" s="12"/>
      <c r="C170" s="8"/>
      <c r="D170" s="98" t="s">
        <v>28</v>
      </c>
      <c r="E170" s="95" t="s">
        <v>100</v>
      </c>
      <c r="F170" s="96">
        <v>200</v>
      </c>
      <c r="G170" s="96">
        <v>0.2</v>
      </c>
      <c r="H170" s="96">
        <v>0.1</v>
      </c>
      <c r="I170" s="96">
        <v>6.6</v>
      </c>
      <c r="J170" s="96">
        <v>27.9</v>
      </c>
      <c r="K170" s="162" t="s">
        <v>102</v>
      </c>
    </row>
    <row r="171" spans="1:11" ht="15" x14ac:dyDescent="0.25">
      <c r="A171" s="19"/>
      <c r="B171" s="12"/>
      <c r="C171" s="8"/>
      <c r="D171" s="98"/>
      <c r="E171" s="95" t="s">
        <v>75</v>
      </c>
      <c r="F171" s="96">
        <v>30</v>
      </c>
      <c r="G171" s="96">
        <v>2.2999999999999998</v>
      </c>
      <c r="H171" s="96">
        <v>0.2</v>
      </c>
      <c r="I171" s="96">
        <v>14.8</v>
      </c>
      <c r="J171" s="96">
        <v>70.3</v>
      </c>
      <c r="K171" s="174"/>
    </row>
    <row r="172" spans="1:11" ht="15" x14ac:dyDescent="0.25">
      <c r="A172" s="19"/>
      <c r="B172" s="12"/>
      <c r="C172" s="8"/>
      <c r="D172" s="98"/>
      <c r="E172" s="95" t="s">
        <v>76</v>
      </c>
      <c r="F172" s="96">
        <v>30</v>
      </c>
      <c r="G172" s="96">
        <v>2</v>
      </c>
      <c r="H172" s="96">
        <v>0.4</v>
      </c>
      <c r="I172" s="96">
        <v>10</v>
      </c>
      <c r="J172" s="96">
        <v>51.2</v>
      </c>
      <c r="K172" s="174"/>
    </row>
    <row r="173" spans="1:11" ht="15" x14ac:dyDescent="0.25">
      <c r="A173" s="19"/>
      <c r="B173" s="12"/>
      <c r="C173" s="59"/>
      <c r="D173" s="5"/>
      <c r="E173" s="163"/>
      <c r="F173" s="164"/>
      <c r="G173" s="164"/>
      <c r="H173" s="165"/>
      <c r="I173" s="164"/>
      <c r="J173" s="175"/>
      <c r="K173" s="105"/>
    </row>
    <row r="174" spans="1:11" ht="15" x14ac:dyDescent="0.25">
      <c r="A174" s="19"/>
      <c r="B174" s="12"/>
      <c r="C174" s="59"/>
      <c r="D174" s="5"/>
      <c r="E174" s="129"/>
      <c r="F174" s="130"/>
      <c r="G174" s="130"/>
      <c r="H174" s="167"/>
      <c r="I174" s="130"/>
      <c r="J174" s="168"/>
      <c r="K174" s="111"/>
    </row>
    <row r="175" spans="1:11" ht="15" x14ac:dyDescent="0.25">
      <c r="A175" s="20"/>
      <c r="B175" s="13"/>
      <c r="C175" s="62"/>
      <c r="D175" s="14" t="s">
        <v>31</v>
      </c>
      <c r="E175" s="9"/>
      <c r="F175" s="63">
        <f>SUM(F166:F174)</f>
        <v>604.9</v>
      </c>
      <c r="G175" s="63">
        <f t="shared" ref="G175:J175" si="61">SUM(G166:G174)</f>
        <v>29.06</v>
      </c>
      <c r="H175" s="64">
        <f t="shared" si="61"/>
        <v>24.16</v>
      </c>
      <c r="I175" s="63">
        <f t="shared" si="61"/>
        <v>87.78</v>
      </c>
      <c r="J175" s="65">
        <f t="shared" si="61"/>
        <v>685.19999999999993</v>
      </c>
      <c r="K175" s="66"/>
    </row>
    <row r="176" spans="1:11" ht="15.75" thickBot="1" x14ac:dyDescent="0.25">
      <c r="A176" s="25">
        <f>A158</f>
        <v>2</v>
      </c>
      <c r="B176" s="26">
        <f>B158</f>
        <v>4</v>
      </c>
      <c r="C176" s="184" t="s">
        <v>4</v>
      </c>
      <c r="D176" s="185"/>
      <c r="E176" s="27"/>
      <c r="F176" s="28">
        <f>F165+F175</f>
        <v>1209.8</v>
      </c>
      <c r="G176" s="28">
        <f t="shared" ref="G176" si="62">G165+G175</f>
        <v>58.12</v>
      </c>
      <c r="H176" s="39">
        <f t="shared" ref="H176" si="63">H165+H175</f>
        <v>48.32</v>
      </c>
      <c r="I176" s="28">
        <f t="shared" ref="I176" si="64">I165+I175</f>
        <v>175.56</v>
      </c>
      <c r="J176" s="33">
        <f t="shared" ref="J176" si="65">J165+J175</f>
        <v>1370.3999999999999</v>
      </c>
      <c r="K176" s="47"/>
    </row>
    <row r="177" spans="1:11" ht="15" x14ac:dyDescent="0.25">
      <c r="A177" s="19">
        <v>2</v>
      </c>
      <c r="B177" s="12">
        <v>5</v>
      </c>
      <c r="C177" s="59" t="s">
        <v>20</v>
      </c>
      <c r="D177" s="172" t="s">
        <v>21</v>
      </c>
      <c r="E177" s="117" t="s">
        <v>103</v>
      </c>
      <c r="F177" s="118">
        <v>150</v>
      </c>
      <c r="G177" s="118">
        <v>2.25</v>
      </c>
      <c r="H177" s="118">
        <v>6</v>
      </c>
      <c r="I177" s="118">
        <v>23.7</v>
      </c>
      <c r="J177" s="118">
        <v>163.5</v>
      </c>
      <c r="K177" s="176" t="s">
        <v>60</v>
      </c>
    </row>
    <row r="178" spans="1:11" ht="15" x14ac:dyDescent="0.25">
      <c r="A178" s="19"/>
      <c r="B178" s="12"/>
      <c r="C178" s="59"/>
      <c r="D178" s="52"/>
      <c r="E178" s="95" t="s">
        <v>104</v>
      </c>
      <c r="F178" s="96">
        <v>15</v>
      </c>
      <c r="G178" s="96">
        <v>2.8</v>
      </c>
      <c r="H178" s="96"/>
      <c r="I178" s="96">
        <v>15</v>
      </c>
      <c r="J178" s="96">
        <v>69</v>
      </c>
      <c r="K178" s="174"/>
    </row>
    <row r="179" spans="1:11" ht="15" x14ac:dyDescent="0.25">
      <c r="A179" s="19"/>
      <c r="B179" s="12"/>
      <c r="C179" s="59"/>
      <c r="D179" s="98"/>
      <c r="E179" s="95" t="s">
        <v>35</v>
      </c>
      <c r="F179" s="96">
        <v>130</v>
      </c>
      <c r="G179" s="96">
        <v>1.1000000000000001</v>
      </c>
      <c r="H179" s="96">
        <v>1.1000000000000001</v>
      </c>
      <c r="I179" s="96">
        <v>26.5</v>
      </c>
      <c r="J179" s="96">
        <v>119.9</v>
      </c>
      <c r="K179" s="177"/>
    </row>
    <row r="180" spans="1:11" ht="15" x14ac:dyDescent="0.25">
      <c r="A180" s="19"/>
      <c r="B180" s="12"/>
      <c r="C180" s="59"/>
      <c r="D180" s="98"/>
      <c r="E180" s="95" t="s">
        <v>40</v>
      </c>
      <c r="F180" s="96">
        <v>200</v>
      </c>
      <c r="G180" s="96">
        <v>4.7</v>
      </c>
      <c r="H180" s="96">
        <v>3.5</v>
      </c>
      <c r="I180" s="96">
        <v>12.5</v>
      </c>
      <c r="J180" s="106">
        <v>100.4</v>
      </c>
      <c r="K180" s="162" t="s">
        <v>73</v>
      </c>
    </row>
    <row r="181" spans="1:11" ht="15" x14ac:dyDescent="0.25">
      <c r="A181" s="19"/>
      <c r="B181" s="12"/>
      <c r="C181" s="59"/>
      <c r="D181" s="98"/>
      <c r="E181" s="95" t="s">
        <v>75</v>
      </c>
      <c r="F181" s="96">
        <v>30</v>
      </c>
      <c r="G181" s="96">
        <v>2.2999999999999998</v>
      </c>
      <c r="H181" s="96">
        <v>0.2</v>
      </c>
      <c r="I181" s="96">
        <v>14.8</v>
      </c>
      <c r="J181" s="96">
        <v>70.3</v>
      </c>
      <c r="K181" s="178"/>
    </row>
    <row r="182" spans="1:11" ht="15" x14ac:dyDescent="0.25">
      <c r="A182" s="19"/>
      <c r="B182" s="12"/>
      <c r="C182" s="59"/>
      <c r="D182" s="52"/>
      <c r="E182" s="95" t="s">
        <v>76</v>
      </c>
      <c r="F182" s="96">
        <v>30</v>
      </c>
      <c r="G182" s="96">
        <v>2</v>
      </c>
      <c r="H182" s="96">
        <v>0.4</v>
      </c>
      <c r="I182" s="96">
        <v>18</v>
      </c>
      <c r="J182" s="96">
        <v>84</v>
      </c>
      <c r="K182" s="174"/>
    </row>
    <row r="183" spans="1:11" ht="15" x14ac:dyDescent="0.25">
      <c r="A183" s="19"/>
      <c r="B183" s="12"/>
      <c r="C183" s="59"/>
      <c r="D183" s="5"/>
      <c r="E183" s="102"/>
      <c r="F183" s="103"/>
      <c r="G183" s="103"/>
      <c r="H183" s="156"/>
      <c r="I183" s="103"/>
      <c r="J183" s="104"/>
      <c r="K183" s="105"/>
    </row>
    <row r="184" spans="1:11" ht="15.75" customHeight="1" x14ac:dyDescent="0.25">
      <c r="A184" s="20"/>
      <c r="B184" s="13"/>
      <c r="C184" s="62"/>
      <c r="D184" s="14" t="s">
        <v>31</v>
      </c>
      <c r="E184" s="67"/>
      <c r="F184" s="68">
        <f>SUM(F177:F183)</f>
        <v>555</v>
      </c>
      <c r="G184" s="68">
        <f t="shared" ref="G184:J184" si="66">SUM(G177:G183)</f>
        <v>15.150000000000002</v>
      </c>
      <c r="H184" s="69">
        <f t="shared" si="66"/>
        <v>11.2</v>
      </c>
      <c r="I184" s="68">
        <f t="shared" si="66"/>
        <v>110.5</v>
      </c>
      <c r="J184" s="70">
        <f t="shared" si="66"/>
        <v>607.09999999999991</v>
      </c>
      <c r="K184" s="71"/>
    </row>
    <row r="185" spans="1:11" ht="15" x14ac:dyDescent="0.25">
      <c r="A185" s="22">
        <f>A177</f>
        <v>2</v>
      </c>
      <c r="B185" s="11">
        <f>B177</f>
        <v>5</v>
      </c>
      <c r="C185" s="72" t="s">
        <v>23</v>
      </c>
      <c r="D185" s="98" t="s">
        <v>24</v>
      </c>
      <c r="E185" s="179" t="s">
        <v>105</v>
      </c>
      <c r="F185" s="96">
        <v>80</v>
      </c>
      <c r="G185" s="96">
        <v>0.6</v>
      </c>
      <c r="H185" s="96">
        <v>0.2</v>
      </c>
      <c r="I185" s="96">
        <v>2.2000000000000002</v>
      </c>
      <c r="J185" s="96">
        <v>12.8</v>
      </c>
      <c r="K185" s="162" t="s">
        <v>61</v>
      </c>
    </row>
    <row r="186" spans="1:11" ht="15" x14ac:dyDescent="0.25">
      <c r="A186" s="19"/>
      <c r="B186" s="12"/>
      <c r="C186" s="59"/>
      <c r="D186" s="98" t="s">
        <v>25</v>
      </c>
      <c r="E186" s="179" t="s">
        <v>106</v>
      </c>
      <c r="F186" s="96">
        <v>200</v>
      </c>
      <c r="G186" s="96">
        <v>39.5</v>
      </c>
      <c r="H186" s="96">
        <v>20.5</v>
      </c>
      <c r="I186" s="96">
        <v>62.1</v>
      </c>
      <c r="J186" s="96">
        <v>589.79999999999995</v>
      </c>
      <c r="K186" s="162" t="s">
        <v>66</v>
      </c>
    </row>
    <row r="187" spans="1:11" ht="15" x14ac:dyDescent="0.25">
      <c r="A187" s="19"/>
      <c r="B187" s="12"/>
      <c r="C187" s="59"/>
      <c r="D187" s="98" t="s">
        <v>26</v>
      </c>
      <c r="E187" s="179" t="s">
        <v>107</v>
      </c>
      <c r="F187" s="96">
        <v>200</v>
      </c>
      <c r="G187" s="96">
        <v>19.7</v>
      </c>
      <c r="H187" s="96">
        <v>8.6</v>
      </c>
      <c r="I187" s="96">
        <v>38.700000000000003</v>
      </c>
      <c r="J187" s="96">
        <v>312</v>
      </c>
      <c r="K187" s="162" t="s">
        <v>67</v>
      </c>
    </row>
    <row r="188" spans="1:11" ht="15" x14ac:dyDescent="0.25">
      <c r="A188" s="19"/>
      <c r="B188" s="12"/>
      <c r="C188" s="59"/>
      <c r="D188" s="98" t="s">
        <v>28</v>
      </c>
      <c r="E188" s="179" t="s">
        <v>34</v>
      </c>
      <c r="F188" s="96">
        <v>200</v>
      </c>
      <c r="G188" s="96">
        <v>0.5</v>
      </c>
      <c r="H188" s="96">
        <v>0</v>
      </c>
      <c r="I188" s="96">
        <v>19.8</v>
      </c>
      <c r="J188" s="96">
        <v>81</v>
      </c>
      <c r="K188" s="174"/>
    </row>
    <row r="189" spans="1:11" ht="15" x14ac:dyDescent="0.25">
      <c r="A189" s="19"/>
      <c r="B189" s="12"/>
      <c r="C189" s="59"/>
      <c r="D189" s="107"/>
      <c r="E189" s="179" t="s">
        <v>35</v>
      </c>
      <c r="F189" s="96">
        <v>270</v>
      </c>
      <c r="G189" s="96">
        <v>1.1000000000000001</v>
      </c>
      <c r="H189" s="96">
        <v>1.1000000000000001</v>
      </c>
      <c r="I189" s="96">
        <v>26.5</v>
      </c>
      <c r="J189" s="96">
        <v>119.9</v>
      </c>
      <c r="K189" s="173"/>
    </row>
    <row r="190" spans="1:11" ht="15" x14ac:dyDescent="0.25">
      <c r="A190" s="19"/>
      <c r="B190" s="12"/>
      <c r="C190" s="59"/>
      <c r="D190" s="98"/>
      <c r="E190" s="179" t="s">
        <v>75</v>
      </c>
      <c r="F190" s="96">
        <v>30</v>
      </c>
      <c r="G190" s="96">
        <v>2.2999999999999998</v>
      </c>
      <c r="H190" s="96">
        <v>0.2</v>
      </c>
      <c r="I190" s="96">
        <v>14.8</v>
      </c>
      <c r="J190" s="96">
        <v>70.3</v>
      </c>
      <c r="K190" s="174"/>
    </row>
    <row r="191" spans="1:11" ht="15" x14ac:dyDescent="0.25">
      <c r="A191" s="19"/>
      <c r="B191" s="12"/>
      <c r="C191" s="59"/>
      <c r="D191" s="98"/>
      <c r="E191" s="179" t="s">
        <v>76</v>
      </c>
      <c r="F191" s="96">
        <v>30</v>
      </c>
      <c r="G191" s="96">
        <v>2</v>
      </c>
      <c r="H191" s="96">
        <v>0.4</v>
      </c>
      <c r="I191" s="96">
        <v>18</v>
      </c>
      <c r="J191" s="96">
        <v>84</v>
      </c>
      <c r="K191" s="174"/>
    </row>
    <row r="192" spans="1:11" ht="15" x14ac:dyDescent="0.25">
      <c r="A192" s="19"/>
      <c r="B192" s="12"/>
      <c r="C192" s="59"/>
      <c r="D192" s="180"/>
      <c r="E192" s="181"/>
      <c r="F192" s="103"/>
      <c r="G192" s="103"/>
      <c r="H192" s="156"/>
      <c r="I192" s="103"/>
      <c r="J192" s="104"/>
      <c r="K192" s="105"/>
    </row>
    <row r="193" spans="1:11" ht="15" x14ac:dyDescent="0.25">
      <c r="A193" s="19"/>
      <c r="B193" s="12"/>
      <c r="C193" s="59"/>
      <c r="D193" s="180"/>
      <c r="E193" s="180"/>
      <c r="F193" s="130"/>
      <c r="G193" s="130"/>
      <c r="H193" s="167"/>
      <c r="I193" s="130"/>
      <c r="J193" s="168"/>
      <c r="K193" s="111"/>
    </row>
    <row r="194" spans="1:11" ht="15" x14ac:dyDescent="0.25">
      <c r="A194" s="20"/>
      <c r="B194" s="13"/>
      <c r="C194" s="6"/>
      <c r="D194" s="14" t="s">
        <v>31</v>
      </c>
      <c r="E194" s="9"/>
      <c r="F194" s="15">
        <f>SUM(F185:F193)</f>
        <v>1010</v>
      </c>
      <c r="G194" s="15">
        <f t="shared" ref="G194:J194" si="67">SUM(G185:G193)</f>
        <v>65.699999999999989</v>
      </c>
      <c r="H194" s="40">
        <f t="shared" si="67"/>
        <v>30.999999999999996</v>
      </c>
      <c r="I194" s="15">
        <f t="shared" si="67"/>
        <v>182.10000000000002</v>
      </c>
      <c r="J194" s="32">
        <f t="shared" si="67"/>
        <v>1269.8</v>
      </c>
      <c r="K194" s="21"/>
    </row>
    <row r="195" spans="1:11" ht="15.75" thickBot="1" x14ac:dyDescent="0.25">
      <c r="A195" s="25">
        <f>A177</f>
        <v>2</v>
      </c>
      <c r="B195" s="26">
        <f>B177</f>
        <v>5</v>
      </c>
      <c r="C195" s="184" t="s">
        <v>4</v>
      </c>
      <c r="D195" s="185"/>
      <c r="E195" s="27"/>
      <c r="F195" s="28">
        <f>F184+F194</f>
        <v>1565</v>
      </c>
      <c r="G195" s="28">
        <f t="shared" ref="G195" si="68">G184+G194</f>
        <v>80.849999999999994</v>
      </c>
      <c r="H195" s="39">
        <f t="shared" ref="H195" si="69">H184+H194</f>
        <v>42.199999999999996</v>
      </c>
      <c r="I195" s="28">
        <f t="shared" ref="I195" si="70">I184+I194</f>
        <v>292.60000000000002</v>
      </c>
      <c r="J195" s="33">
        <f t="shared" ref="J195" si="71">J184+J194</f>
        <v>1876.8999999999999</v>
      </c>
      <c r="K195" s="47"/>
    </row>
    <row r="196" spans="1:11" ht="13.5" thickBot="1" x14ac:dyDescent="0.25">
      <c r="A196" s="23"/>
      <c r="B196" s="24"/>
      <c r="C196" s="186" t="s">
        <v>5</v>
      </c>
      <c r="D196" s="186"/>
      <c r="E196" s="186"/>
      <c r="F196" s="29">
        <f>(F24+F43+F62+F81+F100+F119+F138+F157+F176+F195)/(IF(F24=0,0,1)+IF(F43=0,0,1)+IF(F62=0,0,1)+IF(F81=0,0,1)+IF(F100=0,0,1)+IF(F119=0,0,1)+IF(F138=0,0,1)+IF(F157=0,0,1)+IF(F176=0,0,1)+IF(F195=0,0,1))</f>
        <v>1410.55</v>
      </c>
      <c r="G196" s="29">
        <f t="shared" ref="G196:J196" si="72">(G24+G43+G62+G81+G100+G119+G138+G157+G176+G195)/(IF(G24=0,0,1)+IF(G43=0,0,1)+IF(G62=0,0,1)+IF(G81=0,0,1)+IF(G100=0,0,1)+IF(G119=0,0,1)+IF(G138=0,0,1)+IF(G157=0,0,1)+IF(G176=0,0,1)+IF(G195=0,0,1))</f>
        <v>57.931999999999995</v>
      </c>
      <c r="H196" s="29">
        <f t="shared" si="72"/>
        <v>41.008999999999993</v>
      </c>
      <c r="I196" s="29">
        <f t="shared" si="72"/>
        <v>200.952</v>
      </c>
      <c r="J196" s="29">
        <f t="shared" si="72"/>
        <v>1408.41</v>
      </c>
      <c r="K196" s="58"/>
    </row>
  </sheetData>
  <sheetProtection formatCells="0" formatColumns="0" formatRows="0"/>
  <mergeCells count="15">
    <mergeCell ref="C1:E1"/>
    <mergeCell ref="H1:K1"/>
    <mergeCell ref="H2:K2"/>
    <mergeCell ref="H3:K3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11811023622047245" right="0.11811023622047245" top="0.15748031496062992" bottom="0.15748031496062992" header="0.31496062992125984" footer="0.31496062992125984"/>
  <pageSetup paperSize="9" scale="72" fitToHeight="6" orientation="portrait" r:id="rId1"/>
  <rowBreaks count="4" manualBreakCount="4">
    <brk id="43" max="16383" man="1"/>
    <brk id="81" max="16383" man="1"/>
    <brk id="119" max="16383" man="1"/>
    <brk id="1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2025-09-24T07:41:59Z</cp:lastPrinted>
  <dcterms:created xsi:type="dcterms:W3CDTF">2022-05-16T14:23:56Z</dcterms:created>
  <dcterms:modified xsi:type="dcterms:W3CDTF">2026-09-01T06:25:00Z</dcterms:modified>
</cp:coreProperties>
</file>